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248" tabRatio="599" firstSheet="1" activeTab="8"/>
  </bookViews>
  <sheets>
    <sheet name="US Sen - Gov" sheetId="1" r:id="rId1"/>
    <sheet name="Lt Gov - St Cont" sheetId="2" r:id="rId2"/>
    <sheet name="Sec St - Sup Int" sheetId="3" r:id="rId3"/>
    <sheet name="St Jud &amp; Voting Stats" sheetId="4" r:id="rId4"/>
    <sheet name="Leg &amp; Co Comm" sheetId="5" r:id="rId5"/>
    <sheet name="Co Clerk - Coroner" sheetId="6" r:id="rId6"/>
    <sheet name="Dist Jdg" sheetId="7" r:id="rId7"/>
    <sheet name="Precinct" sheetId="8" r:id="rId8"/>
    <sheet name="Fort Henry" sheetId="9" r:id="rId9"/>
    <sheet name="Web" sheetId="10" r:id="rId10"/>
  </sheets>
  <definedNames>
    <definedName name="_xlnm.Print_Titles" localSheetId="5">'Co Clerk - Coroner'!$1:$6</definedName>
    <definedName name="_xlnm.Print_Titles" localSheetId="4">'Leg &amp; Co Comm'!$1:$6</definedName>
    <definedName name="_xlnm.Print_Titles" localSheetId="1">'Lt Gov - St Cont'!$A:$A</definedName>
    <definedName name="_xlnm.Print_Titles" localSheetId="2">'Sec St - Sup Int'!$A:$A</definedName>
    <definedName name="_xlnm.Print_Titles" localSheetId="3">'St Jud &amp; Voting Stats'!$A:$A</definedName>
    <definedName name="_xlnm.Print_Titles" localSheetId="0">'US Sen - Gov'!$A:$A</definedName>
    <definedName name="Z_355D2CA4_2BE1_4227_8E30_FB8423B353A8_.wvu.PrintTitles" localSheetId="5" hidden="1">'Co Clerk - Coroner'!$1:$6</definedName>
    <definedName name="Z_355D2CA4_2BE1_4227_8E30_FB8423B353A8_.wvu.PrintTitles" localSheetId="4" hidden="1">'Leg &amp; Co Comm'!$1:$6</definedName>
    <definedName name="Z_355D2CA4_2BE1_4227_8E30_FB8423B353A8_.wvu.PrintTitles" localSheetId="1" hidden="1">'Lt Gov - St Cont'!$A:$A</definedName>
    <definedName name="Z_355D2CA4_2BE1_4227_8E30_FB8423B353A8_.wvu.PrintTitles" localSheetId="2" hidden="1">'Sec St - Sup Int'!$A:$A</definedName>
    <definedName name="Z_355D2CA4_2BE1_4227_8E30_FB8423B353A8_.wvu.PrintTitles" localSheetId="3" hidden="1">'St Jud &amp; Voting Stats'!$A:$A</definedName>
    <definedName name="Z_355D2CA4_2BE1_4227_8E30_FB8423B353A8_.wvu.PrintTitles" localSheetId="0" hidden="1">'US Sen - Gov'!$A:$A</definedName>
    <definedName name="Z_505BA05C_D6DE_454D_B305_EB450D186026_.wvu.PrintTitles" localSheetId="5" hidden="1">'Co Clerk - Coroner'!$1:$6</definedName>
    <definedName name="Z_505BA05C_D6DE_454D_B305_EB450D186026_.wvu.PrintTitles" localSheetId="4" hidden="1">'Leg &amp; Co Comm'!$1:$6</definedName>
    <definedName name="Z_505BA05C_D6DE_454D_B305_EB450D186026_.wvu.PrintTitles" localSheetId="1" hidden="1">'Lt Gov - St Cont'!$A:$A</definedName>
    <definedName name="Z_505BA05C_D6DE_454D_B305_EB450D186026_.wvu.PrintTitles" localSheetId="2" hidden="1">'Sec St - Sup Int'!$A:$A</definedName>
    <definedName name="Z_505BA05C_D6DE_454D_B305_EB450D186026_.wvu.PrintTitles" localSheetId="3" hidden="1">'St Jud &amp; Voting Stats'!$A:$A</definedName>
    <definedName name="Z_505BA05C_D6DE_454D_B305_EB450D186026_.wvu.PrintTitles" localSheetId="0" hidden="1">'US Sen - Gov'!$A:$A</definedName>
    <definedName name="Z_8B956034_8D55_4DB4_A537_0B2F13C86001_.wvu.PrintTitles" localSheetId="5" hidden="1">'Co Clerk - Coroner'!$1:$6</definedName>
    <definedName name="Z_8B956034_8D55_4DB4_A537_0B2F13C86001_.wvu.PrintTitles" localSheetId="4" hidden="1">'Leg &amp; Co Comm'!$1:$6</definedName>
    <definedName name="Z_8B956034_8D55_4DB4_A537_0B2F13C86001_.wvu.PrintTitles" localSheetId="1" hidden="1">'Lt Gov - St Cont'!$A:$A</definedName>
    <definedName name="Z_8B956034_8D55_4DB4_A537_0B2F13C86001_.wvu.PrintTitles" localSheetId="2" hidden="1">'Sec St - Sup Int'!$A:$A</definedName>
    <definedName name="Z_8B956034_8D55_4DB4_A537_0B2F13C86001_.wvu.PrintTitles" localSheetId="3" hidden="1">'St Jud &amp; Voting Stats'!$A:$A</definedName>
    <definedName name="Z_8B956034_8D55_4DB4_A537_0B2F13C86001_.wvu.PrintTitles" localSheetId="0" hidden="1">'US Sen - Gov'!$A:$A</definedName>
    <definedName name="Z_CACFE12E_312A_4F9F_A873_242132DD36CE_.wvu.PrintTitles" localSheetId="5" hidden="1">'Co Clerk - Coroner'!$1:$6</definedName>
    <definedName name="Z_CACFE12E_312A_4F9F_A873_242132DD36CE_.wvu.PrintTitles" localSheetId="4" hidden="1">'Leg &amp; Co Comm'!$1:$6</definedName>
    <definedName name="Z_CACFE12E_312A_4F9F_A873_242132DD36CE_.wvu.PrintTitles" localSheetId="1" hidden="1">'Lt Gov - St Cont'!$A:$A</definedName>
    <definedName name="Z_CACFE12E_312A_4F9F_A873_242132DD36CE_.wvu.PrintTitles" localSheetId="2" hidden="1">'Sec St - Sup Int'!$A:$A</definedName>
    <definedName name="Z_CACFE12E_312A_4F9F_A873_242132DD36CE_.wvu.PrintTitles" localSheetId="3" hidden="1">'St Jud &amp; Voting Stats'!$A:$A</definedName>
    <definedName name="Z_CACFE12E_312A_4F9F_A873_242132DD36CE_.wvu.PrintTitles" localSheetId="0" hidden="1">'US Sen - Gov'!$A:$A</definedName>
  </definedNames>
  <calcPr fullCalcOnLoad="1"/>
</workbook>
</file>

<file path=xl/sharedStrings.xml><?xml version="1.0" encoding="utf-8"?>
<sst xmlns="http://schemas.openxmlformats.org/spreadsheetml/2006/main" count="260" uniqueCount="152">
  <si>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</si>
  <si>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</si>
  <si>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</si>
  <si>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</si>
  <si>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</si>
  <si>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</si>
  <si>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</si>
  <si>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</si>
  <si>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</si>
  <si>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</si>
  <si>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</si>
  <si>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</si>
  <si>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</si>
  <si>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</si>
  <si>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</si>
  <si>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</si>
  <si>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</si>
  <si>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</si>
  <si>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</si>
  <si>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Walt Bayes</t>
  </si>
  <si>
    <t>APPELLATE</t>
  </si>
  <si>
    <t>COURT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</si>
  <si>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</si>
  <si>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</si>
  <si>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</si>
  <si>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</si>
  <si>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</si>
  <si>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</si>
  <si>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</si>
  <si>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</si>
  <si>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</si>
  <si>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</si>
  <si>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</si>
  <si>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</si>
  <si>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</si>
  <si>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</si>
  <si>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</si>
  <si>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</si>
  <si>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</si>
  <si>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</si>
  <si>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</si>
  <si>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</si>
  <si>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</si>
  <si>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William Bryk</t>
  </si>
  <si>
    <t>C.L. "Butch" Otter</t>
  </si>
  <si>
    <t>Brad Little</t>
  </si>
  <si>
    <t>Todd Hatfield</t>
  </si>
  <si>
    <t>Ron Crane</t>
  </si>
  <si>
    <t>Lawrence Wasden</t>
  </si>
  <si>
    <t>DIST 2</t>
  </si>
  <si>
    <t>Republican</t>
  </si>
  <si>
    <t>Harley D. Brown</t>
  </si>
  <si>
    <t>Lawerence E. Denney</t>
  </si>
  <si>
    <t>Total # absentee ballots cast</t>
  </si>
  <si>
    <t>DISTRICT JUDGE</t>
  </si>
  <si>
    <t>UNITED STATES</t>
  </si>
  <si>
    <t>SENATOR</t>
  </si>
  <si>
    <t>REPRESENTATIVE</t>
  </si>
  <si>
    <t>Nels Mitchell</t>
  </si>
  <si>
    <t>Jeremy "T" Anderson</t>
  </si>
  <si>
    <t>Jim Risch</t>
  </si>
  <si>
    <t>A.J. Balukoff</t>
  </si>
  <si>
    <t>Terry Kerr</t>
  </si>
  <si>
    <t>Russell M. Fulcher</t>
  </si>
  <si>
    <t>Bert Marley</t>
  </si>
  <si>
    <t>Jim Chmelik</t>
  </si>
  <si>
    <t>Evan S. Frasure</t>
  </si>
  <si>
    <t>Phil McGrane</t>
  </si>
  <si>
    <t>Mitch Toryanski</t>
  </si>
  <si>
    <t>Brandon D Woolf</t>
  </si>
  <si>
    <t>Deborah Silver</t>
  </si>
  <si>
    <t>W. Lane Startin</t>
  </si>
  <si>
    <t>Bruce S. Bistline</t>
  </si>
  <si>
    <t>C.T. "Chris" Troupis</t>
  </si>
  <si>
    <t>Jana Jones</t>
  </si>
  <si>
    <t>John R. Eynon</t>
  </si>
  <si>
    <t>Andrew Grover</t>
  </si>
  <si>
    <t>Randy Jensen</t>
  </si>
  <si>
    <t>Sherri Ybarra</t>
  </si>
  <si>
    <t>Joel Horton</t>
  </si>
  <si>
    <t>Warren E. Jones</t>
  </si>
  <si>
    <t>William "Breck" Seiniger</t>
  </si>
  <si>
    <t>Sergio A. Gutierrez</t>
  </si>
  <si>
    <t>DIST 1</t>
  </si>
  <si>
    <t>In Favor Of</t>
  </si>
  <si>
    <t>Against</t>
  </si>
  <si>
    <t>Holli Woodings</t>
  </si>
  <si>
    <t>DISTRICT 2</t>
  </si>
  <si>
    <t>Richard Stallings</t>
  </si>
  <si>
    <t>Mike Simpson</t>
  </si>
  <si>
    <t>Bryan D. Smith</t>
  </si>
  <si>
    <t>LEGISLATIVE DIST 35</t>
  </si>
  <si>
    <t>Jeff C. Siddoway</t>
  </si>
  <si>
    <t>Van Burtenshaw</t>
  </si>
  <si>
    <t>Danny G. Ferguson</t>
  </si>
  <si>
    <t>Paul Romrell</t>
  </si>
  <si>
    <t>Bill Baxter</t>
  </si>
  <si>
    <t>Terry McCulloch DeLong</t>
  </si>
  <si>
    <t>LeRoy Miller</t>
  </si>
  <si>
    <t>Steve Pinther</t>
  </si>
  <si>
    <t>Larry Singleton</t>
  </si>
  <si>
    <t>Delvan S. Ward</t>
  </si>
  <si>
    <t>Debbie Hobbs</t>
  </si>
  <si>
    <t>Abbie Mace</t>
  </si>
  <si>
    <t>Francy Mackert Verdi</t>
  </si>
  <si>
    <t>J'lene H. Cherry</t>
  </si>
  <si>
    <t>Bruce D. Hill</t>
  </si>
  <si>
    <t>Kathy Thompson</t>
  </si>
  <si>
    <t>Bonnie Burlage</t>
  </si>
  <si>
    <t>DISTRICT #7</t>
  </si>
  <si>
    <t>Judge Moeller</t>
  </si>
  <si>
    <t>Gregory W. Moeller</t>
  </si>
  <si>
    <t>Judge Shindurling</t>
  </si>
  <si>
    <t>Scott J. Davis</t>
  </si>
  <si>
    <t>Bruce L. Pickett</t>
  </si>
  <si>
    <t>Stevan H. Thompson</t>
  </si>
  <si>
    <t>Judge Simpson</t>
  </si>
  <si>
    <t>Andre Linchenko Lawson</t>
  </si>
  <si>
    <t>Darren B. Simpson</t>
  </si>
  <si>
    <t>Judge Tingey</t>
  </si>
  <si>
    <t>Randy Neal</t>
  </si>
  <si>
    <t>Judge Watkins</t>
  </si>
  <si>
    <t xml:space="preserve">Dane H. Watkins Jr. </t>
  </si>
  <si>
    <t>Byron Murray</t>
  </si>
  <si>
    <t>Burke D Hanks</t>
  </si>
  <si>
    <t>Patti D. Crapo</t>
  </si>
  <si>
    <t>Rachel D. Hatton</t>
  </si>
  <si>
    <t>Jan Warnke</t>
  </si>
  <si>
    <t>Cathy Stegelmeier</t>
  </si>
  <si>
    <t>Ted Fronk</t>
  </si>
  <si>
    <t>Jim Blake</t>
  </si>
  <si>
    <t>Danny L. Harris</t>
  </si>
  <si>
    <t>Joel E. Tingey</t>
  </si>
  <si>
    <t>FORT HENRY</t>
  </si>
  <si>
    <t>MOSQUITO ABATEMENT</t>
  </si>
  <si>
    <t>ANNEXATION</t>
  </si>
  <si>
    <t>Island Park</t>
  </si>
  <si>
    <t>Egin Area</t>
  </si>
  <si>
    <t>Parker Area</t>
  </si>
  <si>
    <t>Ashton 2 Area</t>
  </si>
  <si>
    <t>Ashton 1 Area</t>
  </si>
  <si>
    <t>St Anthony 1</t>
  </si>
  <si>
    <t>St Anthony 3</t>
  </si>
  <si>
    <t xml:space="preserve">St Anthony 2 </t>
  </si>
  <si>
    <t xml:space="preserve">Chester </t>
  </si>
  <si>
    <t>Wilford Area</t>
  </si>
  <si>
    <t>Teton Area</t>
  </si>
  <si>
    <t xml:space="preserve">Newdale </t>
  </si>
  <si>
    <t xml:space="preserve">Precinct </t>
  </si>
  <si>
    <t>Status</t>
  </si>
  <si>
    <t>Drummond/Warm River</t>
  </si>
  <si>
    <t>Finished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</si>
</sst>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  <numFmt numFmtId="171" formatCode="[$-409]h:mm:ss\ AM/PM;@"/>
    <numFmt numFmtId="172" formatCode="[$-409]h:mm\ AM/PM;@"/>
  </numFmts>
  <fonts count="6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b/>
      <sz val="11"/>
      <name val="Helv"/>
      <family val="0"/>
    </font>
    <font>
      <sz val="11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10"/>
      <name val="Helv"/>
      <family val="0"/>
    </font>
    <font>
      <b/>
      <sz val="10"/>
      <color indexed="8"/>
      <name val="Helv"/>
      <family val="0"/>
    </font>
    <font>
      <b/>
      <sz val="11"/>
      <color indexed="8"/>
      <name val="Helv"/>
      <family val="0"/>
    </font>
    <font>
      <sz val="10"/>
      <color indexed="8"/>
      <name val="Calibri"/>
      <family val="0"/>
    </font>
    <font>
      <sz val="10"/>
      <color indexed="63"/>
      <name val="Calibri"/>
      <family val="0"/>
    </font>
    <font>
      <sz val="11"/>
      <color indexed="63"/>
      <name val="Calibri"/>
      <family val="0"/>
    </font>
    <font>
      <sz val="9"/>
      <color indexed="63"/>
      <name val="Calibri"/>
      <family val="0"/>
    </font>
    <font>
      <b/>
      <sz val="14"/>
      <color indexed="63"/>
      <name val="Calibri"/>
      <family val="0"/>
    </font>
    <font>
      <sz val="12"/>
      <color indexed="63"/>
      <name val="Calibri"/>
      <family val="0"/>
    </font>
    <font>
      <sz val="9"/>
      <color indexed="8"/>
      <name val="Calibri"/>
      <family val="0"/>
    </font>
    <font>
      <sz val="15"/>
      <color indexed="63"/>
      <name val="Calibri"/>
      <family val="0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Helv"/>
      <family val="0"/>
    </font>
    <font>
      <b/>
      <sz val="10"/>
      <color theme="1"/>
      <name val="Helv"/>
      <family val="0"/>
    </font>
    <font>
      <b/>
      <sz val="11"/>
      <color theme="1"/>
      <name val="Helv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3999800086021423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9" xfId="0" applyNumberFormat="1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3" fontId="6" fillId="33" borderId="21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 applyProtection="1">
      <alignment horizont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9" fillId="33" borderId="34" xfId="0" applyNumberFormat="1" applyFont="1" applyFill="1" applyBorder="1" applyAlignment="1" applyProtection="1">
      <alignment/>
      <protection/>
    </xf>
    <xf numFmtId="0" fontId="7" fillId="0" borderId="26" xfId="0" applyFont="1" applyFill="1" applyBorder="1" applyAlignment="1" applyProtection="1">
      <alignment horizontal="left"/>
      <protection/>
    </xf>
    <xf numFmtId="0" fontId="6" fillId="0" borderId="26" xfId="0" applyFont="1" applyFill="1" applyBorder="1" applyAlignment="1" applyProtection="1">
      <alignment/>
      <protection/>
    </xf>
    <xf numFmtId="3" fontId="9" fillId="33" borderId="20" xfId="0" applyNumberFormat="1" applyFont="1" applyFill="1" applyBorder="1" applyAlignment="1" applyProtection="1">
      <alignment/>
      <protection/>
    </xf>
    <xf numFmtId="3" fontId="9" fillId="33" borderId="21" xfId="0" applyNumberFormat="1" applyFont="1" applyFill="1" applyBorder="1" applyAlignment="1" applyProtection="1">
      <alignment/>
      <protection/>
    </xf>
    <xf numFmtId="3" fontId="6" fillId="0" borderId="24" xfId="0" applyNumberFormat="1" applyFont="1" applyBorder="1" applyAlignment="1" applyProtection="1">
      <alignment horizontal="center"/>
      <protection/>
    </xf>
    <xf numFmtId="3" fontId="6" fillId="0" borderId="25" xfId="0" applyNumberFormat="1" applyFont="1" applyBorder="1" applyAlignment="1" applyProtection="1">
      <alignment horizontal="center"/>
      <protection/>
    </xf>
    <xf numFmtId="3" fontId="7" fillId="33" borderId="20" xfId="0" applyNumberFormat="1" applyFont="1" applyFill="1" applyBorder="1" applyAlignment="1" applyProtection="1">
      <alignment horizontal="left"/>
      <protection/>
    </xf>
    <xf numFmtId="0" fontId="6" fillId="0" borderId="35" xfId="0" applyFont="1" applyFill="1" applyBorder="1" applyAlignment="1" applyProtection="1">
      <alignment horizontal="left"/>
      <protection/>
    </xf>
    <xf numFmtId="0" fontId="6" fillId="0" borderId="36" xfId="0" applyFont="1" applyFill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left"/>
      <protection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/>
      <protection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2" xfId="0" applyFont="1" applyFill="1" applyBorder="1" applyAlignment="1" applyProtection="1" quotePrefix="1">
      <alignment horizontal="left"/>
      <protection/>
    </xf>
    <xf numFmtId="0" fontId="7" fillId="0" borderId="26" xfId="0" applyFont="1" applyFill="1" applyBorder="1" applyAlignment="1" applyProtection="1" quotePrefix="1">
      <alignment horizontal="left"/>
      <protection/>
    </xf>
    <xf numFmtId="0" fontId="6" fillId="0" borderId="3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3" fontId="6" fillId="0" borderId="44" xfId="0" applyNumberFormat="1" applyFont="1" applyBorder="1" applyAlignment="1" applyProtection="1">
      <alignment horizontal="center"/>
      <protection locked="0"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0" fontId="7" fillId="0" borderId="47" xfId="0" applyFont="1" applyFill="1" applyBorder="1" applyAlignment="1" applyProtection="1">
      <alignment horizontal="left"/>
      <protection/>
    </xf>
    <xf numFmtId="0" fontId="6" fillId="0" borderId="47" xfId="0" applyFont="1" applyFill="1" applyBorder="1" applyAlignment="1" applyProtection="1">
      <alignment/>
      <protection/>
    </xf>
    <xf numFmtId="0" fontId="6" fillId="0" borderId="48" xfId="0" applyFont="1" applyFill="1" applyBorder="1" applyAlignment="1" applyProtection="1">
      <alignment horizontal="center" vertical="center" textRotation="90"/>
      <protection/>
    </xf>
    <xf numFmtId="3" fontId="8" fillId="0" borderId="48" xfId="0" applyNumberFormat="1" applyFont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0" fontId="7" fillId="0" borderId="50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6" fillId="0" borderId="51" xfId="0" applyFont="1" applyFill="1" applyBorder="1" applyAlignment="1" applyProtection="1">
      <alignment horizontal="left"/>
      <protection/>
    </xf>
    <xf numFmtId="0" fontId="7" fillId="0" borderId="52" xfId="0" applyFont="1" applyFill="1" applyBorder="1" applyAlignment="1" applyProtection="1">
      <alignment horizontal="center"/>
      <protection/>
    </xf>
    <xf numFmtId="0" fontId="6" fillId="0" borderId="33" xfId="0" applyFont="1" applyFill="1" applyBorder="1" applyAlignment="1" applyProtection="1">
      <alignment horizontal="left"/>
      <protection/>
    </xf>
    <xf numFmtId="0" fontId="6" fillId="0" borderId="53" xfId="0" applyFont="1" applyFill="1" applyBorder="1" applyAlignment="1" applyProtection="1">
      <alignment horizontal="left"/>
      <protection/>
    </xf>
    <xf numFmtId="3" fontId="6" fillId="0" borderId="10" xfId="0" applyNumberFormat="1" applyFont="1" applyBorder="1" applyAlignment="1" applyProtection="1">
      <alignment horizontal="center"/>
      <protection locked="0"/>
    </xf>
    <xf numFmtId="0" fontId="6" fillId="0" borderId="54" xfId="0" applyFont="1" applyFill="1" applyBorder="1" applyAlignment="1" applyProtection="1">
      <alignment horizontal="center" vertical="center" textRotation="90"/>
      <protection locked="0"/>
    </xf>
    <xf numFmtId="1" fontId="6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 horizontal="center"/>
      <protection locked="0"/>
    </xf>
    <xf numFmtId="0" fontId="7" fillId="0" borderId="43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vertical="center" textRotation="90" wrapText="1"/>
      <protection locked="0"/>
    </xf>
    <xf numFmtId="3" fontId="6" fillId="0" borderId="33" xfId="0" applyNumberFormat="1" applyFont="1" applyFill="1" applyBorder="1" applyAlignment="1" applyProtection="1">
      <alignment horizontal="center"/>
      <protection locked="0"/>
    </xf>
    <xf numFmtId="3" fontId="6" fillId="0" borderId="30" xfId="0" applyNumberFormat="1" applyFont="1" applyFill="1" applyBorder="1" applyAlignment="1" applyProtection="1">
      <alignment horizontal="center"/>
      <protection locked="0"/>
    </xf>
    <xf numFmtId="3" fontId="6" fillId="0" borderId="40" xfId="0" applyNumberFormat="1" applyFont="1" applyFill="1" applyBorder="1" applyAlignment="1" applyProtection="1">
      <alignment horizontal="center"/>
      <protection locked="0"/>
    </xf>
    <xf numFmtId="3" fontId="6" fillId="0" borderId="10" xfId="0" applyNumberFormat="1" applyFont="1" applyFill="1" applyBorder="1" applyAlignment="1" applyProtection="1">
      <alignment horizontal="center"/>
      <protection locked="0"/>
    </xf>
    <xf numFmtId="3" fontId="6" fillId="0" borderId="32" xfId="0" applyNumberFormat="1" applyFont="1" applyFill="1" applyBorder="1" applyAlignment="1" applyProtection="1">
      <alignment horizontal="center"/>
      <protection locked="0"/>
    </xf>
    <xf numFmtId="3" fontId="6" fillId="0" borderId="41" xfId="0" applyNumberFormat="1" applyFont="1" applyFill="1" applyBorder="1" applyAlignment="1" applyProtection="1">
      <alignment horizontal="center"/>
      <protection locked="0"/>
    </xf>
    <xf numFmtId="3" fontId="6" fillId="0" borderId="49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0" borderId="29" xfId="0" applyNumberFormat="1" applyFont="1" applyFill="1" applyBorder="1" applyAlignment="1" applyProtection="1">
      <alignment horizontal="center"/>
      <protection locked="0"/>
    </xf>
    <xf numFmtId="3" fontId="6" fillId="0" borderId="24" xfId="0" applyNumberFormat="1" applyFont="1" applyFill="1" applyBorder="1" applyAlignment="1" applyProtection="1">
      <alignment horizontal="center"/>
      <protection locked="0"/>
    </xf>
    <xf numFmtId="3" fontId="6" fillId="0" borderId="31" xfId="0" applyNumberFormat="1" applyFont="1" applyFill="1" applyBorder="1" applyAlignment="1" applyProtection="1">
      <alignment horizontal="center"/>
      <protection locked="0"/>
    </xf>
    <xf numFmtId="3" fontId="6" fillId="0" borderId="25" xfId="0" applyNumberFormat="1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/>
      <protection/>
    </xf>
    <xf numFmtId="3" fontId="6" fillId="0" borderId="55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>
      <alignment/>
    </xf>
    <xf numFmtId="0" fontId="59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9" fillId="0" borderId="0" xfId="0" applyFont="1" applyAlignment="1">
      <alignment/>
    </xf>
    <xf numFmtId="172" fontId="0" fillId="0" borderId="0" xfId="0" applyNumberFormat="1" applyAlignment="1">
      <alignment horizontal="left" vertical="center"/>
    </xf>
    <xf numFmtId="0" fontId="60" fillId="0" borderId="0" xfId="0" applyFont="1" applyAlignment="1">
      <alignment horizontal="right"/>
    </xf>
    <xf numFmtId="0" fontId="61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36" xfId="0" applyFont="1" applyFill="1" applyBorder="1" applyAlignment="1" applyProtection="1">
      <alignment horizontal="center"/>
      <protection locked="0"/>
    </xf>
    <xf numFmtId="0" fontId="6" fillId="0" borderId="37" xfId="0" applyFont="1" applyFill="1" applyBorder="1" applyAlignment="1" applyProtection="1">
      <alignment horizontal="center"/>
      <protection locked="0"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54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54" xfId="0" applyFont="1" applyBorder="1" applyAlignment="1" applyProtection="1">
      <alignment horizontal="center"/>
      <protection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36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7" xfId="0" applyFont="1" applyFill="1" applyBorder="1" applyAlignment="1" applyProtection="1">
      <alignment horizontal="center"/>
      <protection/>
    </xf>
    <xf numFmtId="0" fontId="0" fillId="34" borderId="0" xfId="0" applyFill="1" applyAlignment="1">
      <alignment horizontal="center"/>
    </xf>
    <xf numFmtId="0" fontId="11" fillId="0" borderId="0" xfId="0" applyFont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424242"/>
                </a:solidFill>
              </a:rPr>
              <a:t>County Comissioner District 1</a:t>
            </a:r>
          </a:p>
        </c:rich>
      </c:tx>
      <c:layout>
        <c:manualLayout>
          <c:xMode val="factor"/>
          <c:yMode val="factor"/>
          <c:x val="-0.00075"/>
          <c:y val="-0.01375"/>
        </c:manualLayout>
      </c:layout>
      <c:spPr>
        <a:noFill/>
        <a:ln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355"/>
          <c:y val="0.10325"/>
          <c:w val="0.9505"/>
          <c:h val="0.8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'Leg &amp; Co Comm'!$F$5</c:f>
              <c:strCache>
                <c:ptCount val="1"/>
                <c:pt idx="0">
                  <c:v>Bill Baxter</c:v>
                </c:pt>
              </c:strCache>
            </c:strRef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('Leg &amp; Co Comm'!$F$7:$F$19,'Leg &amp; Co Comm'!$F$20)</c:f>
              <c:numCache>
                <c:ptCount val="14"/>
                <c:pt idx="0">
                  <c:v>83</c:v>
                </c:pt>
                <c:pt idx="1">
                  <c:v>161</c:v>
                </c:pt>
                <c:pt idx="2">
                  <c:v>96</c:v>
                </c:pt>
                <c:pt idx="3">
                  <c:v>128</c:v>
                </c:pt>
                <c:pt idx="4">
                  <c:v>85</c:v>
                </c:pt>
                <c:pt idx="5">
                  <c:v>139</c:v>
                </c:pt>
                <c:pt idx="6">
                  <c:v>132</c:v>
                </c:pt>
                <c:pt idx="7">
                  <c:v>173</c:v>
                </c:pt>
                <c:pt idx="8">
                  <c:v>85</c:v>
                </c:pt>
                <c:pt idx="9">
                  <c:v>124</c:v>
                </c:pt>
                <c:pt idx="10">
                  <c:v>178</c:v>
                </c:pt>
                <c:pt idx="11">
                  <c:v>92</c:v>
                </c:pt>
                <c:pt idx="12">
                  <c:v>52</c:v>
                </c:pt>
                <c:pt idx="13">
                  <c:v>1528</c:v>
                </c:pt>
              </c:numCache>
            </c:numRef>
          </c:val>
          <c:shape val="coneToMax"/>
        </c:ser>
        <c:ser>
          <c:idx val="1"/>
          <c:order val="1"/>
          <c:tx>
            <c:strRef>
              <c:f>'Leg &amp; Co Comm'!$G$5</c:f>
              <c:strCache>
                <c:ptCount val="1"/>
                <c:pt idx="0">
                  <c:v>Terry McCulloch DeLong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r">
                  <a:defRPr lang="en-US" cap="none" sz="11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('Leg &amp; Co Comm'!$G$7:$G$19,'Leg &amp; Co Comm'!$G$20)</c:f>
              <c:numCache>
                <c:ptCount val="14"/>
                <c:pt idx="0">
                  <c:v>88</c:v>
                </c:pt>
                <c:pt idx="1">
                  <c:v>93</c:v>
                </c:pt>
                <c:pt idx="2">
                  <c:v>90</c:v>
                </c:pt>
                <c:pt idx="3">
                  <c:v>82</c:v>
                </c:pt>
                <c:pt idx="4">
                  <c:v>71</c:v>
                </c:pt>
                <c:pt idx="5">
                  <c:v>89</c:v>
                </c:pt>
                <c:pt idx="6">
                  <c:v>108</c:v>
                </c:pt>
                <c:pt idx="7">
                  <c:v>85</c:v>
                </c:pt>
                <c:pt idx="8">
                  <c:v>58</c:v>
                </c:pt>
                <c:pt idx="9">
                  <c:v>102</c:v>
                </c:pt>
                <c:pt idx="10">
                  <c:v>114</c:v>
                </c:pt>
                <c:pt idx="11">
                  <c:v>47</c:v>
                </c:pt>
                <c:pt idx="12">
                  <c:v>46</c:v>
                </c:pt>
                <c:pt idx="13">
                  <c:v>1073</c:v>
                </c:pt>
              </c:numCache>
            </c:numRef>
          </c:val>
          <c:shape val="coneToMax"/>
        </c:ser>
        <c:gapWidth val="72"/>
        <c:shape val="box"/>
        <c:axId val="10445284"/>
        <c:axId val="26898693"/>
      </c:bar3DChart>
      <c:catAx>
        <c:axId val="104452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424242"/>
                </a:solidFill>
              </a:defRPr>
            </a:pPr>
          </a:p>
        </c:txPr>
        <c:crossAx val="26898693"/>
        <c:crosses val="autoZero"/>
        <c:auto val="1"/>
        <c:lblOffset val="100"/>
        <c:tickLblSkip val="1"/>
        <c:noMultiLvlLbl val="0"/>
      </c:catAx>
      <c:valAx>
        <c:axId val="26898693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104452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5"/>
          <c:y val="0.93825"/>
          <c:w val="0.24475"/>
          <c:h val="0.0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424242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9F7FA"/>
        </a:gs>
        <a:gs pos="74001">
          <a:srgbClr val="C6B9D5"/>
        </a:gs>
        <a:gs pos="83000">
          <a:srgbClr val="C6B9D5"/>
        </a:gs>
        <a:gs pos="100000">
          <a:srgbClr val="D9D0E3"/>
        </a:gs>
      </a:gsLst>
      <a:lin ang="5400000" scaled="1"/>
    </a:gra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424242"/>
                </a:solidFill>
              </a:rPr>
              <a:t>County Commissioner District 2</a:t>
            </a:r>
          </a:p>
        </c:rich>
      </c:tx>
      <c:layout>
        <c:manualLayout>
          <c:xMode val="factor"/>
          <c:yMode val="factor"/>
          <c:x val="-0.0005"/>
          <c:y val="-0.014"/>
        </c:manualLayout>
      </c:layout>
      <c:spPr>
        <a:noFill/>
        <a:ln>
          <a:noFill/>
        </a:ln>
      </c:spPr>
    </c:title>
    <c:view3D>
      <c:rotX val="15"/>
      <c:hPercent val="17"/>
      <c:rotY val="20"/>
      <c:depthPercent val="100"/>
      <c:rAngAx val="1"/>
    </c:view3D>
    <c:plotArea>
      <c:layout>
        <c:manualLayout>
          <c:xMode val="edge"/>
          <c:yMode val="edge"/>
          <c:x val="0.005"/>
          <c:y val="0.1285"/>
          <c:w val="0.896"/>
          <c:h val="0.8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'Leg &amp; Co Comm'!$H$5</c:f>
              <c:strCache>
                <c:ptCount val="1"/>
                <c:pt idx="0">
                  <c:v>LeRoy Miller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'Leg &amp; Co Comm'!$H$7:$H$20</c:f>
              <c:numCache>
                <c:ptCount val="14"/>
                <c:pt idx="0">
                  <c:v>70</c:v>
                </c:pt>
                <c:pt idx="1">
                  <c:v>120</c:v>
                </c:pt>
                <c:pt idx="2">
                  <c:v>98</c:v>
                </c:pt>
                <c:pt idx="3">
                  <c:v>88</c:v>
                </c:pt>
                <c:pt idx="4">
                  <c:v>55</c:v>
                </c:pt>
                <c:pt idx="5">
                  <c:v>71</c:v>
                </c:pt>
                <c:pt idx="6">
                  <c:v>101</c:v>
                </c:pt>
                <c:pt idx="7">
                  <c:v>149</c:v>
                </c:pt>
                <c:pt idx="8">
                  <c:v>65</c:v>
                </c:pt>
                <c:pt idx="9">
                  <c:v>103</c:v>
                </c:pt>
                <c:pt idx="10">
                  <c:v>159</c:v>
                </c:pt>
                <c:pt idx="11">
                  <c:v>24</c:v>
                </c:pt>
                <c:pt idx="12">
                  <c:v>37</c:v>
                </c:pt>
                <c:pt idx="13">
                  <c:v>1140</c:v>
                </c:pt>
              </c:numCache>
            </c:numRef>
          </c:val>
          <c:shape val="coneToMax"/>
        </c:ser>
        <c:ser>
          <c:idx val="1"/>
          <c:order val="1"/>
          <c:tx>
            <c:strRef>
              <c:f>'Leg &amp; Co Comm'!$I$5</c:f>
              <c:strCache>
                <c:ptCount val="1"/>
                <c:pt idx="0">
                  <c:v>Steve Pinther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'Leg &amp; Co Comm'!$I$7:$I$20</c:f>
              <c:numCache>
                <c:ptCount val="14"/>
                <c:pt idx="0">
                  <c:v>50</c:v>
                </c:pt>
                <c:pt idx="1">
                  <c:v>29</c:v>
                </c:pt>
                <c:pt idx="2">
                  <c:v>24</c:v>
                </c:pt>
                <c:pt idx="3">
                  <c:v>61</c:v>
                </c:pt>
                <c:pt idx="4">
                  <c:v>53</c:v>
                </c:pt>
                <c:pt idx="5">
                  <c:v>77</c:v>
                </c:pt>
                <c:pt idx="6">
                  <c:v>36</c:v>
                </c:pt>
                <c:pt idx="7">
                  <c:v>28</c:v>
                </c:pt>
                <c:pt idx="8">
                  <c:v>13</c:v>
                </c:pt>
                <c:pt idx="9">
                  <c:v>36</c:v>
                </c:pt>
                <c:pt idx="10">
                  <c:v>24</c:v>
                </c:pt>
                <c:pt idx="11">
                  <c:v>26</c:v>
                </c:pt>
                <c:pt idx="12">
                  <c:v>19</c:v>
                </c:pt>
                <c:pt idx="13">
                  <c:v>476</c:v>
                </c:pt>
              </c:numCache>
            </c:numRef>
          </c:val>
          <c:shape val="coneToMax"/>
        </c:ser>
        <c:ser>
          <c:idx val="2"/>
          <c:order val="2"/>
          <c:tx>
            <c:strRef>
              <c:f>'Leg &amp; Co Comm'!$J$5</c:f>
              <c:strCache>
                <c:ptCount val="1"/>
                <c:pt idx="0">
                  <c:v>Larry Singleton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'Leg &amp; Co Comm'!$J$7:$J$20</c:f>
              <c:numCache>
                <c:ptCount val="14"/>
                <c:pt idx="0">
                  <c:v>40</c:v>
                </c:pt>
                <c:pt idx="1">
                  <c:v>92</c:v>
                </c:pt>
                <c:pt idx="2">
                  <c:v>56</c:v>
                </c:pt>
                <c:pt idx="3">
                  <c:v>40</c:v>
                </c:pt>
                <c:pt idx="4">
                  <c:v>38</c:v>
                </c:pt>
                <c:pt idx="5">
                  <c:v>61</c:v>
                </c:pt>
                <c:pt idx="6">
                  <c:v>87</c:v>
                </c:pt>
                <c:pt idx="7">
                  <c:v>78</c:v>
                </c:pt>
                <c:pt idx="8">
                  <c:v>41</c:v>
                </c:pt>
                <c:pt idx="9">
                  <c:v>79</c:v>
                </c:pt>
                <c:pt idx="10">
                  <c:v>79</c:v>
                </c:pt>
                <c:pt idx="11">
                  <c:v>33</c:v>
                </c:pt>
                <c:pt idx="12">
                  <c:v>29</c:v>
                </c:pt>
                <c:pt idx="13">
                  <c:v>753</c:v>
                </c:pt>
              </c:numCache>
            </c:numRef>
          </c:val>
          <c:shape val="coneToMax"/>
        </c:ser>
        <c:ser>
          <c:idx val="3"/>
          <c:order val="3"/>
          <c:tx>
            <c:strRef>
              <c:f>'Leg &amp; Co Comm'!$K$5</c:f>
              <c:strCache>
                <c:ptCount val="1"/>
                <c:pt idx="0">
                  <c:v>Delvan S. Ward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'Leg &amp; Co Comm'!$K$7:$K$20</c:f>
              <c:numCache>
                <c:ptCount val="14"/>
                <c:pt idx="0">
                  <c:v>9</c:v>
                </c:pt>
                <c:pt idx="1">
                  <c:v>18</c:v>
                </c:pt>
                <c:pt idx="2">
                  <c:v>11</c:v>
                </c:pt>
                <c:pt idx="3">
                  <c:v>9</c:v>
                </c:pt>
                <c:pt idx="4">
                  <c:v>8</c:v>
                </c:pt>
                <c:pt idx="5">
                  <c:v>10</c:v>
                </c:pt>
                <c:pt idx="6">
                  <c:v>17</c:v>
                </c:pt>
                <c:pt idx="7">
                  <c:v>8</c:v>
                </c:pt>
                <c:pt idx="8">
                  <c:v>25</c:v>
                </c:pt>
                <c:pt idx="9">
                  <c:v>17</c:v>
                </c:pt>
                <c:pt idx="10">
                  <c:v>42</c:v>
                </c:pt>
                <c:pt idx="11">
                  <c:v>57</c:v>
                </c:pt>
                <c:pt idx="12">
                  <c:v>19</c:v>
                </c:pt>
                <c:pt idx="13">
                  <c:v>250</c:v>
                </c:pt>
              </c:numCache>
            </c:numRef>
          </c:val>
          <c:shape val="coneToMax"/>
        </c:ser>
        <c:gapWidth val="51"/>
        <c:gapDepth val="155"/>
        <c:shape val="box"/>
        <c:axId val="40761646"/>
        <c:axId val="31310495"/>
      </c:bar3DChart>
      <c:catAx>
        <c:axId val="407616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424242"/>
                </a:solidFill>
              </a:defRPr>
            </a:pPr>
          </a:p>
        </c:txPr>
        <c:crossAx val="31310495"/>
        <c:crosses val="autoZero"/>
        <c:auto val="1"/>
        <c:lblOffset val="100"/>
        <c:tickLblSkip val="1"/>
        <c:noMultiLvlLbl val="0"/>
      </c:catAx>
      <c:valAx>
        <c:axId val="31310495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424242"/>
                </a:solidFill>
              </a:defRPr>
            </a:pPr>
          </a:p>
        </c:txPr>
        <c:crossAx val="407616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175"/>
          <c:y val="0.946"/>
          <c:w val="0.631"/>
          <c:h val="0.0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0" b="0" i="0" u="none" baseline="0">
              <a:solidFill>
                <a:srgbClr val="424242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9F7FA"/>
        </a:gs>
        <a:gs pos="74001">
          <a:srgbClr val="C6B9D5"/>
        </a:gs>
        <a:gs pos="83000">
          <a:srgbClr val="C6B9D5"/>
        </a:gs>
        <a:gs pos="100000">
          <a:srgbClr val="D9D0E3"/>
        </a:gs>
      </a:gsLst>
      <a:lin ang="5400000" scaled="1"/>
    </a:gra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424242"/>
                </a:solidFill>
              </a:rPr>
              <a:t>Clerk of the District Court</a:t>
            </a:r>
          </a:p>
        </c:rich>
      </c:tx>
      <c:layout>
        <c:manualLayout>
          <c:xMode val="factor"/>
          <c:yMode val="factor"/>
          <c:x val="-0.001"/>
          <c:y val="-0.01375"/>
        </c:manualLayout>
      </c:layout>
      <c:spPr>
        <a:noFill/>
        <a:ln>
          <a:noFill/>
        </a:ln>
      </c:spPr>
    </c:title>
    <c:view3D>
      <c:rotX val="15"/>
      <c:hPercent val="18"/>
      <c:rotY val="20"/>
      <c:depthPercent val="100"/>
      <c:rAngAx val="1"/>
    </c:view3D>
    <c:plotArea>
      <c:layout>
        <c:manualLayout>
          <c:xMode val="edge"/>
          <c:yMode val="edge"/>
          <c:x val="0.005"/>
          <c:y val="0.1265"/>
          <c:w val="0.86725"/>
          <c:h val="0.84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'Co Clerk - Coroner'!$B$5</c:f>
              <c:strCache>
                <c:ptCount val="1"/>
                <c:pt idx="0">
                  <c:v>Debbie Hobbs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'Co Clerk - Coroner'!$B$7:$B$20</c:f>
              <c:numCache>
                <c:ptCount val="14"/>
                <c:pt idx="0">
                  <c:v>71</c:v>
                </c:pt>
                <c:pt idx="1">
                  <c:v>64</c:v>
                </c:pt>
                <c:pt idx="2">
                  <c:v>56</c:v>
                </c:pt>
                <c:pt idx="3">
                  <c:v>105</c:v>
                </c:pt>
                <c:pt idx="4">
                  <c:v>75</c:v>
                </c:pt>
                <c:pt idx="5">
                  <c:v>101</c:v>
                </c:pt>
                <c:pt idx="6">
                  <c:v>125</c:v>
                </c:pt>
                <c:pt idx="7">
                  <c:v>130</c:v>
                </c:pt>
                <c:pt idx="8">
                  <c:v>83</c:v>
                </c:pt>
                <c:pt idx="9">
                  <c:v>129</c:v>
                </c:pt>
                <c:pt idx="10">
                  <c:v>150</c:v>
                </c:pt>
                <c:pt idx="11">
                  <c:v>72</c:v>
                </c:pt>
                <c:pt idx="12">
                  <c:v>57</c:v>
                </c:pt>
                <c:pt idx="13">
                  <c:v>1218</c:v>
                </c:pt>
              </c:numCache>
            </c:numRef>
          </c:val>
          <c:shape val="coneToMax"/>
        </c:ser>
        <c:ser>
          <c:idx val="1"/>
          <c:order val="1"/>
          <c:tx>
            <c:strRef>
              <c:f>'Co Clerk - Coroner'!$C$5</c:f>
              <c:strCache>
                <c:ptCount val="1"/>
                <c:pt idx="0">
                  <c:v>Abbie Mace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'Co Clerk - Coroner'!$C$7:$C$20</c:f>
              <c:numCache>
                <c:ptCount val="14"/>
                <c:pt idx="0">
                  <c:v>92</c:v>
                </c:pt>
                <c:pt idx="1">
                  <c:v>180</c:v>
                </c:pt>
                <c:pt idx="2">
                  <c:v>114</c:v>
                </c:pt>
                <c:pt idx="3">
                  <c:v>88</c:v>
                </c:pt>
                <c:pt idx="4">
                  <c:v>73</c:v>
                </c:pt>
                <c:pt idx="5">
                  <c:v>106</c:v>
                </c:pt>
                <c:pt idx="6">
                  <c:v>103</c:v>
                </c:pt>
                <c:pt idx="7">
                  <c:v>116</c:v>
                </c:pt>
                <c:pt idx="8">
                  <c:v>51</c:v>
                </c:pt>
                <c:pt idx="9">
                  <c:v>95</c:v>
                </c:pt>
                <c:pt idx="10">
                  <c:v>129</c:v>
                </c:pt>
                <c:pt idx="11">
                  <c:v>60</c:v>
                </c:pt>
                <c:pt idx="12">
                  <c:v>40</c:v>
                </c:pt>
                <c:pt idx="13">
                  <c:v>1247</c:v>
                </c:pt>
              </c:numCache>
            </c:numRef>
          </c:val>
          <c:shape val="coneToMax"/>
        </c:ser>
        <c:ser>
          <c:idx val="2"/>
          <c:order val="2"/>
          <c:tx>
            <c:strRef>
              <c:f>'Co Clerk - Coroner'!$D$5</c:f>
              <c:strCache>
                <c:ptCount val="1"/>
                <c:pt idx="0">
                  <c:v>Francy Mackert Verdi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'Co Clerk - Coroner'!$D$7:$D$20</c:f>
              <c:numCache>
                <c:ptCount val="14"/>
                <c:pt idx="0">
                  <c:v>5</c:v>
                </c:pt>
                <c:pt idx="1">
                  <c:v>17</c:v>
                </c:pt>
                <c:pt idx="2">
                  <c:v>18</c:v>
                </c:pt>
                <c:pt idx="3">
                  <c:v>7</c:v>
                </c:pt>
                <c:pt idx="4">
                  <c:v>5</c:v>
                </c:pt>
                <c:pt idx="5">
                  <c:v>9</c:v>
                </c:pt>
                <c:pt idx="6">
                  <c:v>15</c:v>
                </c:pt>
                <c:pt idx="7">
                  <c:v>15</c:v>
                </c:pt>
                <c:pt idx="8">
                  <c:v>14</c:v>
                </c:pt>
                <c:pt idx="9">
                  <c:v>11</c:v>
                </c:pt>
                <c:pt idx="10">
                  <c:v>19</c:v>
                </c:pt>
                <c:pt idx="11">
                  <c:v>10</c:v>
                </c:pt>
                <c:pt idx="12">
                  <c:v>5</c:v>
                </c:pt>
                <c:pt idx="13">
                  <c:v>150</c:v>
                </c:pt>
              </c:numCache>
            </c:numRef>
          </c:val>
          <c:shape val="coneToMax"/>
        </c:ser>
        <c:gapWidth val="73"/>
        <c:gapDepth val="117"/>
        <c:shape val="box"/>
        <c:axId val="13359000"/>
        <c:axId val="53122137"/>
      </c:bar3DChart>
      <c:catAx>
        <c:axId val="133590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424242"/>
                </a:solidFill>
              </a:defRPr>
            </a:pPr>
          </a:p>
        </c:txPr>
        <c:crossAx val="53122137"/>
        <c:crosses val="autoZero"/>
        <c:auto val="1"/>
        <c:lblOffset val="100"/>
        <c:tickLblSkip val="1"/>
        <c:noMultiLvlLbl val="0"/>
      </c:catAx>
      <c:valAx>
        <c:axId val="53122137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424242"/>
                </a:solidFill>
              </a:defRPr>
            </a:pPr>
          </a:p>
        </c:txPr>
        <c:crossAx val="133590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45"/>
          <c:y val="0.9145"/>
          <c:w val="0.328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0" b="0" i="0" u="none" baseline="0">
              <a:solidFill>
                <a:srgbClr val="424242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9F7FA"/>
        </a:gs>
        <a:gs pos="74001">
          <a:srgbClr val="C6B9D5"/>
        </a:gs>
        <a:gs pos="83000">
          <a:srgbClr val="C6B9D5"/>
        </a:gs>
        <a:gs pos="100000">
          <a:srgbClr val="D9D0E3"/>
        </a:gs>
      </a:gsLst>
      <a:lin ang="5400000" scaled="1"/>
    </a:gra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424242"/>
                </a:solidFill>
              </a:rPr>
              <a:t>County Assessor</a:t>
            </a:r>
          </a:p>
        </c:rich>
      </c:tx>
      <c:layout>
        <c:manualLayout>
          <c:xMode val="factor"/>
          <c:yMode val="factor"/>
          <c:x val="-0.0005"/>
          <c:y val="-0.012"/>
        </c:manualLayout>
      </c:layout>
      <c:spPr>
        <a:noFill/>
        <a:ln>
          <a:noFill/>
        </a:ln>
      </c:spPr>
    </c:title>
    <c:view3D>
      <c:rotX val="15"/>
      <c:hPercent val="16"/>
      <c:rotY val="20"/>
      <c:depthPercent val="100"/>
      <c:rAngAx val="1"/>
    </c:view3D>
    <c:plotArea>
      <c:layout>
        <c:manualLayout>
          <c:xMode val="edge"/>
          <c:yMode val="edge"/>
          <c:x val="0.005"/>
          <c:y val="0.13175"/>
          <c:w val="0.888"/>
          <c:h val="0.83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'Co Clerk - Coroner'!$F$5</c:f>
              <c:strCache>
                <c:ptCount val="1"/>
                <c:pt idx="0">
                  <c:v>Bruce D. Hill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'Co Clerk - Coroner'!$F$7:$F$20</c:f>
              <c:numCache>
                <c:ptCount val="14"/>
                <c:pt idx="0">
                  <c:v>49</c:v>
                </c:pt>
                <c:pt idx="1">
                  <c:v>105</c:v>
                </c:pt>
                <c:pt idx="2">
                  <c:v>67</c:v>
                </c:pt>
                <c:pt idx="3">
                  <c:v>86</c:v>
                </c:pt>
                <c:pt idx="4">
                  <c:v>64</c:v>
                </c:pt>
                <c:pt idx="5">
                  <c:v>73</c:v>
                </c:pt>
                <c:pt idx="6">
                  <c:v>113</c:v>
                </c:pt>
                <c:pt idx="7">
                  <c:v>128</c:v>
                </c:pt>
                <c:pt idx="8">
                  <c:v>82</c:v>
                </c:pt>
                <c:pt idx="9">
                  <c:v>122</c:v>
                </c:pt>
                <c:pt idx="10">
                  <c:v>131</c:v>
                </c:pt>
                <c:pt idx="11">
                  <c:v>68</c:v>
                </c:pt>
                <c:pt idx="12">
                  <c:v>51</c:v>
                </c:pt>
                <c:pt idx="13">
                  <c:v>1139</c:v>
                </c:pt>
              </c:numCache>
            </c:numRef>
          </c:val>
          <c:shape val="coneToMax"/>
        </c:ser>
        <c:ser>
          <c:idx val="1"/>
          <c:order val="1"/>
          <c:tx>
            <c:strRef>
              <c:f>'Co Clerk - Coroner'!$G$5</c:f>
              <c:strCache>
                <c:ptCount val="1"/>
                <c:pt idx="0">
                  <c:v>Kathy Thompson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'Co Clerk - Coroner'!$G$7:$G$20</c:f>
              <c:numCache>
                <c:ptCount val="14"/>
                <c:pt idx="0">
                  <c:v>119</c:v>
                </c:pt>
                <c:pt idx="1">
                  <c:v>153</c:v>
                </c:pt>
                <c:pt idx="2">
                  <c:v>123</c:v>
                </c:pt>
                <c:pt idx="3">
                  <c:v>110</c:v>
                </c:pt>
                <c:pt idx="4">
                  <c:v>88</c:v>
                </c:pt>
                <c:pt idx="5">
                  <c:v>144</c:v>
                </c:pt>
                <c:pt idx="6">
                  <c:v>128</c:v>
                </c:pt>
                <c:pt idx="7">
                  <c:v>134</c:v>
                </c:pt>
                <c:pt idx="8">
                  <c:v>65</c:v>
                </c:pt>
                <c:pt idx="9">
                  <c:v>113</c:v>
                </c:pt>
                <c:pt idx="10">
                  <c:v>166</c:v>
                </c:pt>
                <c:pt idx="11">
                  <c:v>75</c:v>
                </c:pt>
                <c:pt idx="12">
                  <c:v>50</c:v>
                </c:pt>
                <c:pt idx="13">
                  <c:v>1468</c:v>
                </c:pt>
              </c:numCache>
            </c:numRef>
          </c:val>
          <c:shape val="coneToMax"/>
        </c:ser>
        <c:gapWidth val="72"/>
        <c:shape val="box"/>
        <c:axId val="8337186"/>
        <c:axId val="7925811"/>
      </c:bar3DChart>
      <c:catAx>
        <c:axId val="83371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424242"/>
                </a:solidFill>
              </a:defRPr>
            </a:pPr>
          </a:p>
        </c:txPr>
        <c:crossAx val="7925811"/>
        <c:crosses val="autoZero"/>
        <c:auto val="1"/>
        <c:lblOffset val="100"/>
        <c:tickLblSkip val="1"/>
        <c:noMultiLvlLbl val="0"/>
      </c:catAx>
      <c:valAx>
        <c:axId val="7925811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424242"/>
                </a:solidFill>
              </a:defRPr>
            </a:pPr>
          </a:p>
        </c:txPr>
        <c:crossAx val="83371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7"/>
          <c:y val="0.935"/>
          <c:w val="0.4342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0" b="0" i="0" u="none" baseline="0">
              <a:solidFill>
                <a:srgbClr val="424242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9F7FA"/>
        </a:gs>
        <a:gs pos="74001">
          <a:srgbClr val="C6B9D5"/>
        </a:gs>
        <a:gs pos="83000">
          <a:srgbClr val="C6B9D5"/>
        </a:gs>
        <a:gs pos="100000">
          <a:srgbClr val="D9D0E3"/>
        </a:gs>
      </a:gsLst>
      <a:lin ang="5400000" scaled="1"/>
    </a:gra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424242"/>
                </a:solidFill>
              </a:rPr>
              <a:t>Fort Henry Mosquito Abatement 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29"/>
          <c:y val="0.10425"/>
          <c:w val="0.95625"/>
          <c:h val="0.9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('Fort Henry'!$B$4,'Fort Henry'!$C$4)</c:f>
              <c:strCache>
                <c:ptCount val="2"/>
                <c:pt idx="0">
                  <c:v>In Favor Of</c:v>
                </c:pt>
                <c:pt idx="1">
                  <c:v>Against</c:v>
                </c:pt>
              </c:strCache>
            </c:strRef>
          </c:cat>
          <c:val>
            <c:numRef>
              <c:f>('Fort Henry'!$B$6,'Fort Henry'!$C$6)</c:f>
              <c:numCache>
                <c:ptCount val="2"/>
                <c:pt idx="0">
                  <c:v>70</c:v>
                </c:pt>
                <c:pt idx="1">
                  <c:v>13</c:v>
                </c:pt>
              </c:numCache>
            </c:numRef>
          </c:val>
          <c:shape val="box"/>
        </c:ser>
        <c:shape val="box"/>
        <c:axId val="4223436"/>
        <c:axId val="38010925"/>
      </c:bar3DChart>
      <c:catAx>
        <c:axId val="42234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424242"/>
                </a:solidFill>
              </a:defRPr>
            </a:pPr>
          </a:p>
        </c:txPr>
        <c:crossAx val="38010925"/>
        <c:crosses val="autoZero"/>
        <c:auto val="1"/>
        <c:lblOffset val="100"/>
        <c:tickLblSkip val="1"/>
        <c:noMultiLvlLbl val="0"/>
      </c:catAx>
      <c:valAx>
        <c:axId val="38010925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22343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9F7FA"/>
        </a:gs>
        <a:gs pos="74001">
          <a:srgbClr val="C6B9D5"/>
        </a:gs>
        <a:gs pos="83000">
          <a:srgbClr val="C6B9D5"/>
        </a:gs>
        <a:gs pos="100000">
          <a:srgbClr val="D9D0E3"/>
        </a:gs>
      </a:gsLst>
      <a:lin ang="5400000" scaled="1"/>
    </a:gra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0.84525</cdr:x>
      <cdr:y>0.74375</cdr:y>
    </cdr:from>
    <cdr:to>
      <cdr:x>0.8455</cdr:x>
      <cdr:y>0.743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0258425" y="2457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0.9185</cdr:x>
      <cdr:y>0.86475</cdr:y>
    </cdr:from>
    <cdr:to>
      <cdr:x>0.96025</cdr:x>
      <cdr:y>0.9345</cdr:y>
    </cdr:to>
    <cdr:sp>
      <cdr:nvSpPr>
        <cdr:cNvPr id="2" name="TextBox 2"/>
        <cdr:cNvSpPr txBox="1">
          <a:spLocks noChangeArrowheads="1"/>
        </cdr:cNvSpPr>
      </cdr:nvSpPr>
      <cdr:spPr>
        <a:xfrm>
          <a:off x="11153775" y="2857500"/>
          <a:ext cx="504825" cy="228600"/>
        </a:xfrm>
        <a:prstGeom prst="rect">
          <a:avLst/>
        </a:prstGeom>
        <a:solidFill>
          <a:srgbClr val="948A54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Total</a:t>
          </a:r>
        </a:p>
      </cdr:txBody>
    </cdr:sp>
  </cdr:relSizeAnchor>
  <cdr:relSizeAnchor xmlns:cdr="http://schemas.openxmlformats.org/drawingml/2006/chartDrawing">
    <cdr:from>
      <cdr:x>0.48975</cdr:x>
      <cdr:y>0.87775</cdr:y>
    </cdr:from>
    <cdr:to>
      <cdr:x>0.77025</cdr:x>
      <cdr:y>0.95925</cdr:y>
    </cdr:to>
    <cdr:sp>
      <cdr:nvSpPr>
        <cdr:cNvPr id="3" name="TextBox 3"/>
        <cdr:cNvSpPr txBox="1">
          <a:spLocks noChangeArrowheads="1"/>
        </cdr:cNvSpPr>
      </cdr:nvSpPr>
      <cdr:spPr>
        <a:xfrm>
          <a:off x="5943600" y="2895600"/>
          <a:ext cx="34099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Precinct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0.89825</cdr:x>
      <cdr:y>0.80625</cdr:y>
    </cdr:from>
    <cdr:to>
      <cdr:x>0.93575</cdr:x>
      <cdr:y>0.88175</cdr:y>
    </cdr:to>
    <cdr:sp>
      <cdr:nvSpPr>
        <cdr:cNvPr id="1" name="TextBox 1"/>
        <cdr:cNvSpPr txBox="1">
          <a:spLocks noChangeArrowheads="1"/>
        </cdr:cNvSpPr>
      </cdr:nvSpPr>
      <cdr:spPr>
        <a:xfrm>
          <a:off x="14878050" y="2733675"/>
          <a:ext cx="619125" cy="257175"/>
        </a:xfrm>
        <a:prstGeom prst="rect">
          <a:avLst/>
        </a:prstGeom>
        <a:solidFill>
          <a:srgbClr val="948A54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Total</a:t>
          </a:r>
        </a:p>
      </cdr:txBody>
    </cdr:sp>
  </cdr:relSizeAnchor>
  <cdr:relSizeAnchor xmlns:cdr="http://schemas.openxmlformats.org/drawingml/2006/chartDrawing">
    <cdr:from>
      <cdr:x>0.453</cdr:x>
      <cdr:y>0.8635</cdr:y>
    </cdr:from>
    <cdr:to>
      <cdr:x>0.52625</cdr:x>
      <cdr:y>0.93575</cdr:y>
    </cdr:to>
    <cdr:sp>
      <cdr:nvSpPr>
        <cdr:cNvPr id="2" name="TextBox 2"/>
        <cdr:cNvSpPr txBox="1">
          <a:spLocks noChangeArrowheads="1"/>
        </cdr:cNvSpPr>
      </cdr:nvSpPr>
      <cdr:spPr>
        <a:xfrm>
          <a:off x="7496175" y="2924175"/>
          <a:ext cx="1209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Precinct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19</xdr:col>
      <xdr:colOff>571500</xdr:colOff>
      <xdr:row>22</xdr:row>
      <xdr:rowOff>9525</xdr:rowOff>
    </xdr:to>
    <xdr:graphicFrame>
      <xdr:nvGraphicFramePr>
        <xdr:cNvPr id="1" name="Chart 2"/>
        <xdr:cNvGraphicFramePr/>
      </xdr:nvGraphicFramePr>
      <xdr:xfrm>
        <a:off x="0" y="209550"/>
        <a:ext cx="121443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104775</xdr:rowOff>
    </xdr:from>
    <xdr:to>
      <xdr:col>26</xdr:col>
      <xdr:colOff>9525</xdr:colOff>
      <xdr:row>44</xdr:row>
      <xdr:rowOff>95250</xdr:rowOff>
    </xdr:to>
    <xdr:graphicFrame>
      <xdr:nvGraphicFramePr>
        <xdr:cNvPr id="2" name="Chart 2"/>
        <xdr:cNvGraphicFramePr/>
      </xdr:nvGraphicFramePr>
      <xdr:xfrm>
        <a:off x="0" y="3771900"/>
        <a:ext cx="1656397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152400</xdr:rowOff>
    </xdr:from>
    <xdr:to>
      <xdr:col>26</xdr:col>
      <xdr:colOff>9525</xdr:colOff>
      <xdr:row>68</xdr:row>
      <xdr:rowOff>28575</xdr:rowOff>
    </xdr:to>
    <xdr:graphicFrame>
      <xdr:nvGraphicFramePr>
        <xdr:cNvPr id="3" name="Chart 4"/>
        <xdr:cNvGraphicFramePr/>
      </xdr:nvGraphicFramePr>
      <xdr:xfrm>
        <a:off x="0" y="7543800"/>
        <a:ext cx="16563975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266700</xdr:colOff>
      <xdr:row>77</xdr:row>
      <xdr:rowOff>142875</xdr:rowOff>
    </xdr:from>
    <xdr:to>
      <xdr:col>14</xdr:col>
      <xdr:colOff>180975</xdr:colOff>
      <xdr:row>79</xdr:row>
      <xdr:rowOff>76200</xdr:rowOff>
    </xdr:to>
    <xdr:sp>
      <xdr:nvSpPr>
        <xdr:cNvPr id="4" name="TextBox 1"/>
        <xdr:cNvSpPr txBox="1">
          <a:spLocks noChangeArrowheads="1"/>
        </xdr:cNvSpPr>
      </xdr:nvSpPr>
      <xdr:spPr>
        <a:xfrm>
          <a:off x="8181975" y="12553950"/>
          <a:ext cx="523875" cy="257175"/>
        </a:xfrm>
        <a:prstGeom prst="rect">
          <a:avLst/>
        </a:prstGeom>
        <a:solidFill>
          <a:srgbClr val="948A54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Total</a:t>
          </a:r>
        </a:p>
      </xdr:txBody>
    </xdr:sp>
    <xdr:clientData/>
  </xdr:twoCellAnchor>
  <xdr:twoCellAnchor>
    <xdr:from>
      <xdr:col>0</xdr:col>
      <xdr:colOff>0</xdr:colOff>
      <xdr:row>70</xdr:row>
      <xdr:rowOff>9525</xdr:rowOff>
    </xdr:from>
    <xdr:to>
      <xdr:col>26</xdr:col>
      <xdr:colOff>19050</xdr:colOff>
      <xdr:row>90</xdr:row>
      <xdr:rowOff>76200</xdr:rowOff>
    </xdr:to>
    <xdr:graphicFrame>
      <xdr:nvGraphicFramePr>
        <xdr:cNvPr id="5" name="Chart 7"/>
        <xdr:cNvGraphicFramePr/>
      </xdr:nvGraphicFramePr>
      <xdr:xfrm>
        <a:off x="0" y="11287125"/>
        <a:ext cx="16573500" cy="3305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352425</xdr:colOff>
      <xdr:row>86</xdr:row>
      <xdr:rowOff>66675</xdr:rowOff>
    </xdr:from>
    <xdr:to>
      <xdr:col>23</xdr:col>
      <xdr:colOff>247650</xdr:colOff>
      <xdr:row>87</xdr:row>
      <xdr:rowOff>123825</xdr:rowOff>
    </xdr:to>
    <xdr:sp>
      <xdr:nvSpPr>
        <xdr:cNvPr id="6" name="TextBox 1"/>
        <xdr:cNvSpPr txBox="1">
          <a:spLocks noChangeArrowheads="1"/>
        </xdr:cNvSpPr>
      </xdr:nvSpPr>
      <xdr:spPr>
        <a:xfrm>
          <a:off x="14363700" y="13935075"/>
          <a:ext cx="609600" cy="219075"/>
        </a:xfrm>
        <a:prstGeom prst="rect">
          <a:avLst/>
        </a:prstGeom>
        <a:solidFill>
          <a:srgbClr val="948A54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Total</a:t>
          </a:r>
        </a:p>
      </xdr:txBody>
    </xdr:sp>
    <xdr:clientData/>
  </xdr:twoCellAnchor>
  <xdr:twoCellAnchor>
    <xdr:from>
      <xdr:col>23</xdr:col>
      <xdr:colOff>95250</xdr:colOff>
      <xdr:row>63</xdr:row>
      <xdr:rowOff>152400</xdr:rowOff>
    </xdr:from>
    <xdr:to>
      <xdr:col>23</xdr:col>
      <xdr:colOff>600075</xdr:colOff>
      <xdr:row>65</xdr:row>
      <xdr:rowOff>47625</xdr:rowOff>
    </xdr:to>
    <xdr:sp>
      <xdr:nvSpPr>
        <xdr:cNvPr id="7" name="TextBox 1"/>
        <xdr:cNvSpPr txBox="1">
          <a:spLocks noChangeArrowheads="1"/>
        </xdr:cNvSpPr>
      </xdr:nvSpPr>
      <xdr:spPr>
        <a:xfrm>
          <a:off x="14820900" y="10296525"/>
          <a:ext cx="504825" cy="219075"/>
        </a:xfrm>
        <a:prstGeom prst="rect">
          <a:avLst/>
        </a:prstGeom>
        <a:solidFill>
          <a:srgbClr val="948A54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Total</a:t>
          </a:r>
        </a:p>
      </xdr:txBody>
    </xdr:sp>
    <xdr:clientData/>
  </xdr:twoCellAnchor>
  <xdr:twoCellAnchor>
    <xdr:from>
      <xdr:col>12</xdr:col>
      <xdr:colOff>219075</xdr:colOff>
      <xdr:row>64</xdr:row>
      <xdr:rowOff>123825</xdr:rowOff>
    </xdr:from>
    <xdr:to>
      <xdr:col>14</xdr:col>
      <xdr:colOff>161925</xdr:colOff>
      <xdr:row>66</xdr:row>
      <xdr:rowOff>38100</xdr:rowOff>
    </xdr:to>
    <xdr:sp>
      <xdr:nvSpPr>
        <xdr:cNvPr id="8" name="TextBox 1"/>
        <xdr:cNvSpPr txBox="1">
          <a:spLocks noChangeArrowheads="1"/>
        </xdr:cNvSpPr>
      </xdr:nvSpPr>
      <xdr:spPr>
        <a:xfrm>
          <a:off x="7524750" y="10429875"/>
          <a:ext cx="1162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Precinct</a:t>
          </a:r>
        </a:p>
      </xdr:txBody>
    </xdr:sp>
    <xdr:clientData/>
  </xdr:twoCellAnchor>
  <xdr:twoCellAnchor>
    <xdr:from>
      <xdr:col>12</xdr:col>
      <xdr:colOff>228600</xdr:colOff>
      <xdr:row>87</xdr:row>
      <xdr:rowOff>0</xdr:rowOff>
    </xdr:from>
    <xdr:to>
      <xdr:col>14</xdr:col>
      <xdr:colOff>171450</xdr:colOff>
      <xdr:row>88</xdr:row>
      <xdr:rowOff>76200</xdr:rowOff>
    </xdr:to>
    <xdr:sp>
      <xdr:nvSpPr>
        <xdr:cNvPr id="9" name="TextBox 1"/>
        <xdr:cNvSpPr txBox="1">
          <a:spLocks noChangeArrowheads="1"/>
        </xdr:cNvSpPr>
      </xdr:nvSpPr>
      <xdr:spPr>
        <a:xfrm>
          <a:off x="7534275" y="14030325"/>
          <a:ext cx="1162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Precinct</a:t>
          </a:r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8</xdr:col>
      <xdr:colOff>590550</xdr:colOff>
      <xdr:row>110</xdr:row>
      <xdr:rowOff>28575</xdr:rowOff>
    </xdr:to>
    <xdr:graphicFrame>
      <xdr:nvGraphicFramePr>
        <xdr:cNvPr id="10" name="Chart 13"/>
        <xdr:cNvGraphicFramePr/>
      </xdr:nvGraphicFramePr>
      <xdr:xfrm>
        <a:off x="0" y="14839950"/>
        <a:ext cx="5457825" cy="2943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21"/>
  <sheetViews>
    <sheetView zoomScale="110" zoomScaleNormal="110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31" sqref="K31"/>
    </sheetView>
  </sheetViews>
  <sheetFormatPr defaultColWidth="9.140625" defaultRowHeight="12.75"/>
  <cols>
    <col min="1" max="1" width="9.28125" style="24" customWidth="1"/>
    <col min="2" max="5" width="8.57421875" style="24" customWidth="1"/>
    <col min="6" max="8" width="8.57421875" style="44" customWidth="1"/>
    <col min="9" max="14" width="8.57421875" style="16" customWidth="1"/>
    <col min="15" max="16384" width="9.140625" style="16" customWidth="1"/>
  </cols>
  <sheetData>
    <row r="1" spans="1:14" ht="13.5">
      <c r="A1" s="32"/>
      <c r="B1" s="56"/>
      <c r="C1" s="57"/>
      <c r="D1" s="57"/>
      <c r="E1" s="59"/>
      <c r="F1" s="142" t="s">
        <v>55</v>
      </c>
      <c r="G1" s="142"/>
      <c r="H1" s="142"/>
      <c r="I1" s="136"/>
      <c r="J1" s="137"/>
      <c r="K1" s="137"/>
      <c r="L1" s="137"/>
      <c r="M1" s="137"/>
      <c r="N1" s="138"/>
    </row>
    <row r="2" spans="1:14" s="34" customFormat="1" ht="13.5">
      <c r="A2" s="33"/>
      <c r="B2" s="139" t="s">
        <v>55</v>
      </c>
      <c r="C2" s="140"/>
      <c r="D2" s="140"/>
      <c r="E2" s="141"/>
      <c r="F2" s="139" t="s">
        <v>57</v>
      </c>
      <c r="G2" s="140"/>
      <c r="H2" s="141"/>
      <c r="I2" s="143"/>
      <c r="J2" s="144"/>
      <c r="K2" s="144"/>
      <c r="L2" s="144"/>
      <c r="M2" s="144"/>
      <c r="N2" s="145"/>
    </row>
    <row r="3" spans="1:14" s="34" customFormat="1" ht="13.5">
      <c r="A3" s="35"/>
      <c r="B3" s="133" t="s">
        <v>56</v>
      </c>
      <c r="C3" s="134"/>
      <c r="D3" s="134"/>
      <c r="E3" s="135"/>
      <c r="F3" s="133" t="s">
        <v>87</v>
      </c>
      <c r="G3" s="134"/>
      <c r="H3" s="135"/>
      <c r="I3" s="133" t="s">
        <v>2</v>
      </c>
      <c r="J3" s="134"/>
      <c r="K3" s="134"/>
      <c r="L3" s="134"/>
      <c r="M3" s="134"/>
      <c r="N3" s="135"/>
    </row>
    <row r="4" spans="1:14" ht="13.5" customHeight="1">
      <c r="A4" s="36"/>
      <c r="B4" s="2" t="s">
        <v>3</v>
      </c>
      <c r="C4" s="2" t="s">
        <v>3</v>
      </c>
      <c r="D4" s="2" t="s">
        <v>4</v>
      </c>
      <c r="E4" s="2" t="s">
        <v>4</v>
      </c>
      <c r="F4" s="2" t="s">
        <v>3</v>
      </c>
      <c r="G4" s="2" t="s">
        <v>4</v>
      </c>
      <c r="H4" s="2" t="s">
        <v>4</v>
      </c>
      <c r="I4" s="2" t="s">
        <v>3</v>
      </c>
      <c r="J4" s="2" t="s">
        <v>3</v>
      </c>
      <c r="K4" s="2" t="s">
        <v>4</v>
      </c>
      <c r="L4" s="2" t="s">
        <v>4</v>
      </c>
      <c r="M4" s="2" t="s">
        <v>4</v>
      </c>
      <c r="N4" s="2" t="s">
        <v>4</v>
      </c>
    </row>
    <row r="5" spans="1:14" s="17" customFormat="1" ht="87.75" customHeight="1" thickBot="1">
      <c r="A5" s="37" t="s">
        <v>16</v>
      </c>
      <c r="B5" s="7" t="s">
        <v>43</v>
      </c>
      <c r="C5" s="7" t="s">
        <v>58</v>
      </c>
      <c r="D5" s="7" t="s">
        <v>59</v>
      </c>
      <c r="E5" s="7" t="s">
        <v>60</v>
      </c>
      <c r="F5" s="7" t="s">
        <v>88</v>
      </c>
      <c r="G5" s="7" t="s">
        <v>89</v>
      </c>
      <c r="H5" s="7" t="s">
        <v>90</v>
      </c>
      <c r="I5" s="7" t="s">
        <v>61</v>
      </c>
      <c r="J5" s="7" t="s">
        <v>62</v>
      </c>
      <c r="K5" s="7" t="s">
        <v>19</v>
      </c>
      <c r="L5" s="7" t="s">
        <v>51</v>
      </c>
      <c r="M5" s="7" t="s">
        <v>63</v>
      </c>
      <c r="N5" s="7" t="s">
        <v>44</v>
      </c>
    </row>
    <row r="6" spans="1:14" s="21" customFormat="1" ht="14.25" thickBot="1">
      <c r="A6" s="18"/>
      <c r="B6" s="55"/>
      <c r="C6" s="55"/>
      <c r="D6" s="55"/>
      <c r="E6" s="55"/>
      <c r="F6" s="19"/>
      <c r="G6" s="19"/>
      <c r="H6" s="19"/>
      <c r="I6" s="19"/>
      <c r="J6" s="19"/>
      <c r="K6" s="19"/>
      <c r="L6" s="19"/>
      <c r="M6" s="19"/>
      <c r="N6" s="20"/>
    </row>
    <row r="7" spans="1:14" s="21" customFormat="1" ht="13.5">
      <c r="A7" s="1">
        <v>1</v>
      </c>
      <c r="B7" s="117">
        <v>1</v>
      </c>
      <c r="C7" s="118">
        <v>3</v>
      </c>
      <c r="D7" s="117">
        <v>26</v>
      </c>
      <c r="E7" s="118">
        <v>143</v>
      </c>
      <c r="F7" s="26">
        <v>2</v>
      </c>
      <c r="G7" s="38">
        <v>129</v>
      </c>
      <c r="H7" s="27">
        <v>44</v>
      </c>
      <c r="I7" s="38">
        <v>2</v>
      </c>
      <c r="J7" s="27">
        <v>1</v>
      </c>
      <c r="K7" s="38">
        <v>4</v>
      </c>
      <c r="L7" s="60">
        <v>8</v>
      </c>
      <c r="M7" s="39">
        <v>31</v>
      </c>
      <c r="N7" s="27">
        <v>133</v>
      </c>
    </row>
    <row r="8" spans="1:14" s="21" customFormat="1" ht="13.5">
      <c r="A8" s="1">
        <v>2</v>
      </c>
      <c r="B8" s="119">
        <v>0</v>
      </c>
      <c r="C8" s="120">
        <v>1</v>
      </c>
      <c r="D8" s="119">
        <v>59</v>
      </c>
      <c r="E8" s="120">
        <v>200</v>
      </c>
      <c r="F8" s="29">
        <v>1</v>
      </c>
      <c r="G8" s="40">
        <v>151</v>
      </c>
      <c r="H8" s="30">
        <v>103</v>
      </c>
      <c r="I8" s="40">
        <v>1</v>
      </c>
      <c r="J8" s="30">
        <v>0</v>
      </c>
      <c r="K8" s="40">
        <v>6</v>
      </c>
      <c r="L8" s="61">
        <v>14</v>
      </c>
      <c r="M8" s="41">
        <v>100</v>
      </c>
      <c r="N8" s="30">
        <v>141</v>
      </c>
    </row>
    <row r="9" spans="1:14" s="21" customFormat="1" ht="13.5">
      <c r="A9" s="1">
        <v>3</v>
      </c>
      <c r="B9" s="119">
        <v>3</v>
      </c>
      <c r="C9" s="120">
        <v>5</v>
      </c>
      <c r="D9" s="119">
        <v>45</v>
      </c>
      <c r="E9" s="120">
        <v>145</v>
      </c>
      <c r="F9" s="29">
        <v>6</v>
      </c>
      <c r="G9" s="40">
        <v>110</v>
      </c>
      <c r="H9" s="30">
        <v>71</v>
      </c>
      <c r="I9" s="40">
        <v>1</v>
      </c>
      <c r="J9" s="30">
        <v>6</v>
      </c>
      <c r="K9" s="40">
        <v>3</v>
      </c>
      <c r="L9" s="61">
        <v>10</v>
      </c>
      <c r="M9" s="41">
        <v>66</v>
      </c>
      <c r="N9" s="30">
        <v>110</v>
      </c>
    </row>
    <row r="10" spans="1:14" s="21" customFormat="1" ht="13.5">
      <c r="A10" s="1">
        <v>4</v>
      </c>
      <c r="B10" s="119">
        <v>1</v>
      </c>
      <c r="C10" s="120">
        <v>3</v>
      </c>
      <c r="D10" s="119">
        <v>60</v>
      </c>
      <c r="E10" s="120">
        <v>141</v>
      </c>
      <c r="F10" s="29">
        <v>4</v>
      </c>
      <c r="G10" s="40">
        <v>136</v>
      </c>
      <c r="H10" s="30">
        <v>62</v>
      </c>
      <c r="I10" s="40">
        <v>1</v>
      </c>
      <c r="J10" s="30">
        <v>3</v>
      </c>
      <c r="K10" s="40">
        <v>8</v>
      </c>
      <c r="L10" s="61">
        <v>14</v>
      </c>
      <c r="M10" s="41">
        <v>55</v>
      </c>
      <c r="N10" s="30">
        <v>129</v>
      </c>
    </row>
    <row r="11" spans="1:14" s="21" customFormat="1" ht="13.5">
      <c r="A11" s="1">
        <v>5</v>
      </c>
      <c r="B11" s="119">
        <v>0</v>
      </c>
      <c r="C11" s="120">
        <v>6</v>
      </c>
      <c r="D11" s="119">
        <v>29</v>
      </c>
      <c r="E11" s="120">
        <v>120</v>
      </c>
      <c r="F11" s="29">
        <v>6</v>
      </c>
      <c r="G11" s="40">
        <v>110</v>
      </c>
      <c r="H11" s="30">
        <v>41</v>
      </c>
      <c r="I11" s="40">
        <v>4</v>
      </c>
      <c r="J11" s="30">
        <v>2</v>
      </c>
      <c r="K11" s="40">
        <v>7</v>
      </c>
      <c r="L11" s="61">
        <v>5</v>
      </c>
      <c r="M11" s="41">
        <v>42</v>
      </c>
      <c r="N11" s="30">
        <v>101</v>
      </c>
    </row>
    <row r="12" spans="1:14" s="21" customFormat="1" ht="13.5">
      <c r="A12" s="1">
        <v>6</v>
      </c>
      <c r="B12" s="119">
        <v>1</v>
      </c>
      <c r="C12" s="120">
        <v>3</v>
      </c>
      <c r="D12" s="119">
        <v>45</v>
      </c>
      <c r="E12" s="120">
        <v>175</v>
      </c>
      <c r="F12" s="29">
        <v>4</v>
      </c>
      <c r="G12" s="40">
        <v>120</v>
      </c>
      <c r="H12" s="30">
        <v>92</v>
      </c>
      <c r="I12" s="40">
        <v>1</v>
      </c>
      <c r="J12" s="30">
        <v>3</v>
      </c>
      <c r="K12" s="40">
        <v>6</v>
      </c>
      <c r="L12" s="61">
        <v>13</v>
      </c>
      <c r="M12" s="41">
        <v>79</v>
      </c>
      <c r="N12" s="30">
        <v>129</v>
      </c>
    </row>
    <row r="13" spans="1:14" s="21" customFormat="1" ht="13.5">
      <c r="A13" s="1">
        <v>7</v>
      </c>
      <c r="B13" s="119">
        <v>3</v>
      </c>
      <c r="C13" s="120">
        <v>2</v>
      </c>
      <c r="D13" s="119">
        <v>59</v>
      </c>
      <c r="E13" s="120">
        <v>177</v>
      </c>
      <c r="F13" s="29">
        <v>5</v>
      </c>
      <c r="G13" s="40">
        <v>153</v>
      </c>
      <c r="H13" s="30">
        <v>72</v>
      </c>
      <c r="I13" s="40">
        <v>2</v>
      </c>
      <c r="J13" s="30">
        <v>3</v>
      </c>
      <c r="K13" s="40">
        <v>9</v>
      </c>
      <c r="L13" s="61">
        <v>20</v>
      </c>
      <c r="M13" s="41">
        <v>82</v>
      </c>
      <c r="N13" s="30">
        <v>124</v>
      </c>
    </row>
    <row r="14" spans="1:14" s="21" customFormat="1" ht="13.5">
      <c r="A14" s="1">
        <v>8</v>
      </c>
      <c r="B14" s="119">
        <v>4</v>
      </c>
      <c r="C14" s="120">
        <v>5</v>
      </c>
      <c r="D14" s="119">
        <v>61</v>
      </c>
      <c r="E14" s="120">
        <v>200</v>
      </c>
      <c r="F14" s="29">
        <v>10</v>
      </c>
      <c r="G14" s="40">
        <v>163</v>
      </c>
      <c r="H14" s="30">
        <v>99</v>
      </c>
      <c r="I14" s="40">
        <v>3</v>
      </c>
      <c r="J14" s="30">
        <v>7</v>
      </c>
      <c r="K14" s="40">
        <v>9</v>
      </c>
      <c r="L14" s="61">
        <v>8</v>
      </c>
      <c r="M14" s="41">
        <v>68</v>
      </c>
      <c r="N14" s="30">
        <v>178</v>
      </c>
    </row>
    <row r="15" spans="1:14" s="21" customFormat="1" ht="13.5">
      <c r="A15" s="1">
        <v>9</v>
      </c>
      <c r="B15" s="119">
        <v>1</v>
      </c>
      <c r="C15" s="120">
        <v>3</v>
      </c>
      <c r="D15" s="119">
        <v>35</v>
      </c>
      <c r="E15" s="120">
        <v>105</v>
      </c>
      <c r="F15" s="29">
        <v>5</v>
      </c>
      <c r="G15" s="40">
        <v>85</v>
      </c>
      <c r="H15" s="30">
        <v>50</v>
      </c>
      <c r="I15" s="40">
        <v>5</v>
      </c>
      <c r="J15" s="30">
        <v>0</v>
      </c>
      <c r="K15" s="40">
        <v>3</v>
      </c>
      <c r="L15" s="61">
        <v>9</v>
      </c>
      <c r="M15" s="41">
        <v>48</v>
      </c>
      <c r="N15" s="30">
        <v>80</v>
      </c>
    </row>
    <row r="16" spans="1:14" s="42" customFormat="1" ht="13.5">
      <c r="A16" s="1">
        <v>10</v>
      </c>
      <c r="B16" s="119">
        <v>0</v>
      </c>
      <c r="C16" s="120">
        <v>1</v>
      </c>
      <c r="D16" s="119">
        <v>60</v>
      </c>
      <c r="E16" s="120">
        <v>170</v>
      </c>
      <c r="F16" s="29">
        <v>1</v>
      </c>
      <c r="G16" s="40">
        <v>125</v>
      </c>
      <c r="H16" s="30">
        <v>96</v>
      </c>
      <c r="I16" s="40">
        <v>0</v>
      </c>
      <c r="J16" s="30">
        <v>1</v>
      </c>
      <c r="K16" s="40">
        <v>13</v>
      </c>
      <c r="L16" s="61">
        <v>12</v>
      </c>
      <c r="M16" s="41">
        <v>71</v>
      </c>
      <c r="N16" s="30">
        <v>141</v>
      </c>
    </row>
    <row r="17" spans="1:14" s="42" customFormat="1" ht="13.5">
      <c r="A17" s="1">
        <v>11</v>
      </c>
      <c r="B17" s="119">
        <v>1</v>
      </c>
      <c r="C17" s="120">
        <v>4</v>
      </c>
      <c r="D17" s="119">
        <v>47</v>
      </c>
      <c r="E17" s="120">
        <v>243</v>
      </c>
      <c r="F17" s="29">
        <v>5</v>
      </c>
      <c r="G17" s="40">
        <v>189</v>
      </c>
      <c r="H17" s="30">
        <v>94</v>
      </c>
      <c r="I17" s="40">
        <v>0</v>
      </c>
      <c r="J17" s="30">
        <v>5</v>
      </c>
      <c r="K17" s="40">
        <v>4</v>
      </c>
      <c r="L17" s="61">
        <v>15</v>
      </c>
      <c r="M17" s="41">
        <v>92</v>
      </c>
      <c r="N17" s="30">
        <v>185</v>
      </c>
    </row>
    <row r="18" spans="1:14" s="42" customFormat="1" ht="13.5">
      <c r="A18" s="1">
        <v>12</v>
      </c>
      <c r="B18" s="119">
        <v>3</v>
      </c>
      <c r="C18" s="120">
        <v>6</v>
      </c>
      <c r="D18" s="119">
        <v>39</v>
      </c>
      <c r="E18" s="120">
        <v>103</v>
      </c>
      <c r="F18" s="29">
        <v>9</v>
      </c>
      <c r="G18" s="40">
        <v>81</v>
      </c>
      <c r="H18" s="30">
        <v>56</v>
      </c>
      <c r="I18" s="40">
        <v>2</v>
      </c>
      <c r="J18" s="30">
        <v>7</v>
      </c>
      <c r="K18" s="40">
        <v>1</v>
      </c>
      <c r="L18" s="61">
        <v>10</v>
      </c>
      <c r="M18" s="41">
        <v>51</v>
      </c>
      <c r="N18" s="30">
        <v>84</v>
      </c>
    </row>
    <row r="19" spans="1:14" s="42" customFormat="1" ht="13.5">
      <c r="A19" s="1">
        <v>13</v>
      </c>
      <c r="B19" s="119">
        <v>0</v>
      </c>
      <c r="C19" s="120">
        <v>1</v>
      </c>
      <c r="D19" s="119">
        <v>16</v>
      </c>
      <c r="E19" s="120">
        <v>84</v>
      </c>
      <c r="F19" s="66">
        <v>1</v>
      </c>
      <c r="G19" s="65">
        <v>67</v>
      </c>
      <c r="H19" s="30">
        <v>37</v>
      </c>
      <c r="I19" s="40">
        <v>0</v>
      </c>
      <c r="J19" s="30">
        <v>1</v>
      </c>
      <c r="K19" s="40">
        <v>1</v>
      </c>
      <c r="L19" s="61">
        <v>7</v>
      </c>
      <c r="M19" s="41">
        <v>43</v>
      </c>
      <c r="N19" s="30">
        <v>51</v>
      </c>
    </row>
    <row r="20" spans="1:14" ht="13.5">
      <c r="A20" s="9" t="s">
        <v>0</v>
      </c>
      <c r="B20" s="25">
        <f aca="true" t="shared" si="0" ref="B20:N20">SUM(B7:B19)</f>
        <v>18</v>
      </c>
      <c r="C20" s="25">
        <f t="shared" si="0"/>
        <v>43</v>
      </c>
      <c r="D20" s="25">
        <f t="shared" si="0"/>
        <v>581</v>
      </c>
      <c r="E20" s="25">
        <f t="shared" si="0"/>
        <v>2006</v>
      </c>
      <c r="F20" s="25">
        <f t="shared" si="0"/>
        <v>59</v>
      </c>
      <c r="G20" s="25">
        <f t="shared" si="0"/>
        <v>1619</v>
      </c>
      <c r="H20" s="25">
        <f t="shared" si="0"/>
        <v>917</v>
      </c>
      <c r="I20" s="25">
        <f t="shared" si="0"/>
        <v>22</v>
      </c>
      <c r="J20" s="25">
        <f t="shared" si="0"/>
        <v>39</v>
      </c>
      <c r="K20" s="25">
        <f t="shared" si="0"/>
        <v>74</v>
      </c>
      <c r="L20" s="25">
        <f t="shared" si="0"/>
        <v>145</v>
      </c>
      <c r="M20" s="25">
        <f t="shared" si="0"/>
        <v>828</v>
      </c>
      <c r="N20" s="25">
        <f t="shared" si="0"/>
        <v>1586</v>
      </c>
    </row>
    <row r="21" spans="1:8" ht="13.5">
      <c r="A21" s="43"/>
      <c r="B21" s="68"/>
      <c r="C21" s="68"/>
      <c r="D21" s="68"/>
      <c r="E21" s="68"/>
      <c r="F21" s="68"/>
      <c r="G21" s="68"/>
      <c r="H21" s="68"/>
    </row>
  </sheetData>
  <sheetProtection selectLockedCells="1"/>
  <mergeCells count="8">
    <mergeCell ref="I3:N3"/>
    <mergeCell ref="I1:N1"/>
    <mergeCell ref="B3:E3"/>
    <mergeCell ref="B2:E2"/>
    <mergeCell ref="F1:H1"/>
    <mergeCell ref="F2:H2"/>
    <mergeCell ref="F3:H3"/>
    <mergeCell ref="I2:N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&amp;C&amp;"Helv,Bold"FREMONT COUNTY RESULTS
PRIMARY ELECTION    MAY 20, 2014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U1:X22"/>
  <sheetViews>
    <sheetView zoomScalePageLayoutView="0" workbookViewId="0" topLeftCell="E1">
      <selection activeCell="V12" sqref="V12"/>
    </sheetView>
  </sheetViews>
  <sheetFormatPr defaultColWidth="9.140625" defaultRowHeight="12.75"/>
  <cols>
    <col min="6" max="6" width="9.00390625" style="0" customWidth="1"/>
    <col min="20" max="20" width="9.140625" style="0" customWidth="1"/>
    <col min="21" max="21" width="6.28125" style="0" customWidth="1"/>
    <col min="22" max="22" width="21.140625" style="0" customWidth="1"/>
    <col min="23" max="23" width="10.7109375" style="0" customWidth="1"/>
  </cols>
  <sheetData>
    <row r="1" spans="22:24" ht="15">
      <c r="V1" s="129"/>
      <c r="W1" s="124"/>
      <c r="X1" s="126"/>
    </row>
    <row r="2" ht="15">
      <c r="W2" s="123"/>
    </row>
    <row r="3" spans="22:23" ht="12">
      <c r="V3" s="128"/>
      <c r="W3" s="127"/>
    </row>
    <row r="5" spans="22:24" ht="15">
      <c r="V5" s="132" t="s">
        <v>148</v>
      </c>
      <c r="W5" s="171" t="s">
        <v>149</v>
      </c>
      <c r="X5" s="171"/>
    </row>
    <row r="7" spans="21:24" ht="12">
      <c r="U7" s="131">
        <v>1</v>
      </c>
      <c r="V7" s="130" t="s">
        <v>136</v>
      </c>
      <c r="W7" s="170" t="s">
        <v>151</v>
      </c>
      <c r="X7" s="170"/>
    </row>
    <row r="8" spans="21:24" ht="12">
      <c r="U8" s="131">
        <v>2</v>
      </c>
      <c r="V8" s="130" t="s">
        <v>137</v>
      </c>
      <c r="W8" s="170" t="s">
        <v>151</v>
      </c>
      <c r="X8" s="170"/>
    </row>
    <row r="9" spans="21:24" ht="12">
      <c r="U9" s="131">
        <v>3</v>
      </c>
      <c r="V9" s="130" t="s">
        <v>138</v>
      </c>
      <c r="W9" s="170" t="s">
        <v>151</v>
      </c>
      <c r="X9" s="170"/>
    </row>
    <row r="10" spans="21:24" ht="12">
      <c r="U10" s="131">
        <v>4</v>
      </c>
      <c r="V10" s="130" t="s">
        <v>139</v>
      </c>
      <c r="W10" s="170" t="s">
        <v>151</v>
      </c>
      <c r="X10" s="170"/>
    </row>
    <row r="11" spans="21:24" ht="12">
      <c r="U11" s="131">
        <v>5</v>
      </c>
      <c r="V11" s="130" t="s">
        <v>140</v>
      </c>
      <c r="W11" s="170" t="s">
        <v>151</v>
      </c>
      <c r="X11" s="170"/>
    </row>
    <row r="12" spans="21:24" ht="12">
      <c r="U12" s="131">
        <v>6</v>
      </c>
      <c r="V12" s="130" t="s">
        <v>150</v>
      </c>
      <c r="W12" s="170" t="s">
        <v>151</v>
      </c>
      <c r="X12" s="170"/>
    </row>
    <row r="13" spans="21:24" ht="12">
      <c r="U13" s="131">
        <v>7</v>
      </c>
      <c r="V13" s="130" t="s">
        <v>141</v>
      </c>
      <c r="W13" s="170" t="s">
        <v>151</v>
      </c>
      <c r="X13" s="170"/>
    </row>
    <row r="14" spans="21:24" ht="12">
      <c r="U14" s="131">
        <v>8</v>
      </c>
      <c r="V14" s="130" t="s">
        <v>142</v>
      </c>
      <c r="W14" s="170" t="s">
        <v>151</v>
      </c>
      <c r="X14" s="170"/>
    </row>
    <row r="15" spans="21:24" ht="12">
      <c r="U15" s="131">
        <v>9</v>
      </c>
      <c r="V15" s="130" t="s">
        <v>143</v>
      </c>
      <c r="W15" s="170" t="s">
        <v>151</v>
      </c>
      <c r="X15" s="170"/>
    </row>
    <row r="16" spans="21:24" ht="12">
      <c r="U16" s="131">
        <v>10</v>
      </c>
      <c r="V16" s="130" t="s">
        <v>144</v>
      </c>
      <c r="W16" s="170" t="s">
        <v>151</v>
      </c>
      <c r="X16" s="170"/>
    </row>
    <row r="17" spans="21:24" ht="12">
      <c r="U17" s="131">
        <v>11</v>
      </c>
      <c r="V17" s="130" t="s">
        <v>145</v>
      </c>
      <c r="W17" s="170" t="s">
        <v>151</v>
      </c>
      <c r="X17" s="170"/>
    </row>
    <row r="18" spans="21:24" ht="12">
      <c r="U18" s="131">
        <v>12</v>
      </c>
      <c r="V18" s="130" t="s">
        <v>146</v>
      </c>
      <c r="W18" s="170" t="s">
        <v>151</v>
      </c>
      <c r="X18" s="170"/>
    </row>
    <row r="19" spans="21:24" ht="12">
      <c r="U19" s="131">
        <v>13</v>
      </c>
      <c r="V19" s="130" t="s">
        <v>147</v>
      </c>
      <c r="W19" s="170" t="s">
        <v>151</v>
      </c>
      <c r="X19" s="170"/>
    </row>
    <row r="22" ht="12">
      <c r="V22" s="125"/>
    </row>
  </sheetData>
  <sheetProtection/>
  <mergeCells count="14">
    <mergeCell ref="W19:X19"/>
    <mergeCell ref="W5:X5"/>
    <mergeCell ref="W13:X13"/>
    <mergeCell ref="W14:X14"/>
    <mergeCell ref="W15:X15"/>
    <mergeCell ref="W16:X16"/>
    <mergeCell ref="W17:X17"/>
    <mergeCell ref="W18:X18"/>
    <mergeCell ref="W7:X7"/>
    <mergeCell ref="W8:X8"/>
    <mergeCell ref="W9:X9"/>
    <mergeCell ref="W10:X10"/>
    <mergeCell ref="W11:X11"/>
    <mergeCell ref="W12:X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20"/>
  <sheetViews>
    <sheetView zoomScale="125" zoomScaleNormal="125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5" sqref="L15"/>
    </sheetView>
  </sheetViews>
  <sheetFormatPr defaultColWidth="9.140625" defaultRowHeight="12.75"/>
  <cols>
    <col min="1" max="1" width="9.28125" style="24" customWidth="1"/>
    <col min="2" max="11" width="8.57421875" style="16" customWidth="1"/>
    <col min="12" max="16384" width="9.140625" style="16" customWidth="1"/>
  </cols>
  <sheetData>
    <row r="1" spans="1:11" s="34" customFormat="1" ht="13.5">
      <c r="A1" s="121"/>
      <c r="B1" s="146" t="s">
        <v>1</v>
      </c>
      <c r="C1" s="147"/>
      <c r="D1" s="148"/>
      <c r="E1" s="146" t="s">
        <v>5</v>
      </c>
      <c r="F1" s="147"/>
      <c r="G1" s="147"/>
      <c r="H1" s="147"/>
      <c r="I1" s="148"/>
      <c r="J1" s="146" t="s">
        <v>6</v>
      </c>
      <c r="K1" s="148"/>
    </row>
    <row r="2" spans="1:11" s="34" customFormat="1" ht="13.5">
      <c r="A2" s="35"/>
      <c r="B2" s="133" t="s">
        <v>2</v>
      </c>
      <c r="C2" s="134"/>
      <c r="D2" s="135"/>
      <c r="E2" s="133" t="s">
        <v>9</v>
      </c>
      <c r="F2" s="134"/>
      <c r="G2" s="134"/>
      <c r="H2" s="134"/>
      <c r="I2" s="135"/>
      <c r="J2" s="133" t="s">
        <v>10</v>
      </c>
      <c r="K2" s="135"/>
    </row>
    <row r="3" spans="1:11" ht="13.5" customHeight="1">
      <c r="A3" s="36"/>
      <c r="B3" s="2" t="s">
        <v>3</v>
      </c>
      <c r="C3" s="2" t="s">
        <v>4</v>
      </c>
      <c r="D3" s="2" t="s">
        <v>4</v>
      </c>
      <c r="E3" s="2" t="s">
        <v>3</v>
      </c>
      <c r="F3" s="2" t="s">
        <v>4</v>
      </c>
      <c r="G3" s="2" t="s">
        <v>4</v>
      </c>
      <c r="H3" s="2" t="s">
        <v>4</v>
      </c>
      <c r="I3" s="2" t="s">
        <v>4</v>
      </c>
      <c r="J3" s="2" t="s">
        <v>4</v>
      </c>
      <c r="K3" s="2" t="s">
        <v>4</v>
      </c>
    </row>
    <row r="4" spans="1:11" s="17" customFormat="1" ht="87.75" customHeight="1" thickBot="1">
      <c r="A4" s="37" t="s">
        <v>16</v>
      </c>
      <c r="B4" s="7" t="s">
        <v>64</v>
      </c>
      <c r="C4" s="7" t="s">
        <v>65</v>
      </c>
      <c r="D4" s="7" t="s">
        <v>45</v>
      </c>
      <c r="E4" s="4" t="s">
        <v>86</v>
      </c>
      <c r="F4" s="4" t="s">
        <v>52</v>
      </c>
      <c r="G4" s="4" t="s">
        <v>66</v>
      </c>
      <c r="H4" s="4" t="s">
        <v>67</v>
      </c>
      <c r="I4" s="4" t="s">
        <v>68</v>
      </c>
      <c r="J4" s="4" t="s">
        <v>46</v>
      </c>
      <c r="K4" s="4" t="s">
        <v>69</v>
      </c>
    </row>
    <row r="5" spans="1:11" s="21" customFormat="1" ht="14.25" thickBot="1">
      <c r="A5" s="18"/>
      <c r="B5" s="19"/>
      <c r="C5" s="19"/>
      <c r="D5" s="19"/>
      <c r="E5" s="19"/>
      <c r="F5" s="19"/>
      <c r="G5" s="19"/>
      <c r="H5" s="19"/>
      <c r="I5" s="19"/>
      <c r="J5" s="19"/>
      <c r="K5" s="20"/>
    </row>
    <row r="6" spans="1:11" s="21" customFormat="1" ht="13.5">
      <c r="A6" s="1">
        <v>1</v>
      </c>
      <c r="B6" s="26">
        <v>3</v>
      </c>
      <c r="C6" s="38">
        <v>28</v>
      </c>
      <c r="D6" s="27">
        <v>138</v>
      </c>
      <c r="E6" s="26">
        <v>3</v>
      </c>
      <c r="F6" s="38">
        <v>33</v>
      </c>
      <c r="G6" s="39">
        <v>51</v>
      </c>
      <c r="H6" s="39">
        <v>36</v>
      </c>
      <c r="I6" s="27">
        <v>32</v>
      </c>
      <c r="J6" s="38">
        <v>55</v>
      </c>
      <c r="K6" s="27">
        <v>91</v>
      </c>
    </row>
    <row r="7" spans="1:11" s="21" customFormat="1" ht="13.5">
      <c r="A7" s="1">
        <v>2</v>
      </c>
      <c r="B7" s="29">
        <v>1</v>
      </c>
      <c r="C7" s="40">
        <v>65</v>
      </c>
      <c r="D7" s="30">
        <v>184</v>
      </c>
      <c r="E7" s="29">
        <v>1</v>
      </c>
      <c r="F7" s="40">
        <v>70</v>
      </c>
      <c r="G7" s="41">
        <v>59</v>
      </c>
      <c r="H7" s="41">
        <v>41</v>
      </c>
      <c r="I7" s="30">
        <v>68</v>
      </c>
      <c r="J7" s="40">
        <v>114</v>
      </c>
      <c r="K7" s="30">
        <v>129</v>
      </c>
    </row>
    <row r="8" spans="1:11" s="21" customFormat="1" ht="13.5">
      <c r="A8" s="1">
        <v>3</v>
      </c>
      <c r="B8" s="29">
        <v>7</v>
      </c>
      <c r="C8" s="40">
        <v>45</v>
      </c>
      <c r="D8" s="30">
        <v>137</v>
      </c>
      <c r="E8" s="29">
        <v>7</v>
      </c>
      <c r="F8" s="40">
        <v>36</v>
      </c>
      <c r="G8" s="41">
        <v>47</v>
      </c>
      <c r="H8" s="41">
        <v>32</v>
      </c>
      <c r="I8" s="30">
        <v>59</v>
      </c>
      <c r="J8" s="40">
        <v>84</v>
      </c>
      <c r="K8" s="30">
        <v>91</v>
      </c>
    </row>
    <row r="9" spans="1:11" s="21" customFormat="1" ht="13.5">
      <c r="A9" s="1">
        <v>4</v>
      </c>
      <c r="B9" s="29">
        <v>3</v>
      </c>
      <c r="C9" s="40">
        <v>37</v>
      </c>
      <c r="D9" s="30">
        <v>157</v>
      </c>
      <c r="E9" s="29">
        <v>4</v>
      </c>
      <c r="F9" s="40">
        <v>58</v>
      </c>
      <c r="G9" s="41">
        <v>45</v>
      </c>
      <c r="H9" s="41">
        <v>34</v>
      </c>
      <c r="I9" s="30">
        <v>42</v>
      </c>
      <c r="J9" s="40">
        <v>95</v>
      </c>
      <c r="K9" s="30">
        <v>84</v>
      </c>
    </row>
    <row r="10" spans="1:11" s="21" customFormat="1" ht="13.5">
      <c r="A10" s="1">
        <v>5</v>
      </c>
      <c r="B10" s="29">
        <v>6</v>
      </c>
      <c r="C10" s="40">
        <v>23</v>
      </c>
      <c r="D10" s="30">
        <v>122</v>
      </c>
      <c r="E10" s="29">
        <v>6</v>
      </c>
      <c r="F10" s="40">
        <v>38</v>
      </c>
      <c r="G10" s="41">
        <v>45</v>
      </c>
      <c r="H10" s="41">
        <v>24</v>
      </c>
      <c r="I10" s="30">
        <v>33</v>
      </c>
      <c r="J10" s="40">
        <v>47</v>
      </c>
      <c r="K10" s="30">
        <v>89</v>
      </c>
    </row>
    <row r="11" spans="1:11" s="21" customFormat="1" ht="13.5">
      <c r="A11" s="1">
        <v>6</v>
      </c>
      <c r="B11" s="29">
        <v>4</v>
      </c>
      <c r="C11" s="40">
        <v>44</v>
      </c>
      <c r="D11" s="30">
        <v>164</v>
      </c>
      <c r="E11" s="29">
        <v>4</v>
      </c>
      <c r="F11" s="40">
        <v>45</v>
      </c>
      <c r="G11" s="41">
        <v>58</v>
      </c>
      <c r="H11" s="41">
        <v>47</v>
      </c>
      <c r="I11" s="30">
        <v>49</v>
      </c>
      <c r="J11" s="40">
        <v>82</v>
      </c>
      <c r="K11" s="30">
        <v>112</v>
      </c>
    </row>
    <row r="12" spans="1:11" s="21" customFormat="1" ht="13.5">
      <c r="A12" s="1">
        <v>7</v>
      </c>
      <c r="B12" s="29">
        <v>5</v>
      </c>
      <c r="C12" s="40">
        <v>52</v>
      </c>
      <c r="D12" s="30">
        <v>174</v>
      </c>
      <c r="E12" s="29">
        <v>5</v>
      </c>
      <c r="F12" s="40">
        <v>48</v>
      </c>
      <c r="G12" s="41">
        <v>59</v>
      </c>
      <c r="H12" s="41">
        <v>46</v>
      </c>
      <c r="I12" s="30">
        <v>65</v>
      </c>
      <c r="J12" s="40">
        <v>95</v>
      </c>
      <c r="K12" s="30">
        <v>115</v>
      </c>
    </row>
    <row r="13" spans="1:11" s="21" customFormat="1" ht="13.5">
      <c r="A13" s="1">
        <v>8</v>
      </c>
      <c r="B13" s="29">
        <v>9</v>
      </c>
      <c r="C13" s="40">
        <v>51</v>
      </c>
      <c r="D13" s="30">
        <v>188</v>
      </c>
      <c r="E13" s="29">
        <v>9</v>
      </c>
      <c r="F13" s="40">
        <v>51</v>
      </c>
      <c r="G13" s="41">
        <v>65</v>
      </c>
      <c r="H13" s="41">
        <v>39</v>
      </c>
      <c r="I13" s="30">
        <v>75</v>
      </c>
      <c r="J13" s="40">
        <v>115</v>
      </c>
      <c r="K13" s="30">
        <v>116</v>
      </c>
    </row>
    <row r="14" spans="1:11" s="21" customFormat="1" ht="13.5">
      <c r="A14" s="1">
        <v>9</v>
      </c>
      <c r="B14" s="29">
        <v>4</v>
      </c>
      <c r="C14" s="40">
        <v>28</v>
      </c>
      <c r="D14" s="30">
        <v>104</v>
      </c>
      <c r="E14" s="29">
        <v>4</v>
      </c>
      <c r="F14" s="40">
        <v>33</v>
      </c>
      <c r="G14" s="41">
        <v>32</v>
      </c>
      <c r="H14" s="41">
        <v>18</v>
      </c>
      <c r="I14" s="30">
        <v>41</v>
      </c>
      <c r="J14" s="40">
        <v>49</v>
      </c>
      <c r="K14" s="30">
        <v>78</v>
      </c>
    </row>
    <row r="15" spans="1:11" s="42" customFormat="1" ht="13.5">
      <c r="A15" s="1">
        <v>10</v>
      </c>
      <c r="B15" s="29">
        <v>1</v>
      </c>
      <c r="C15" s="40">
        <v>44</v>
      </c>
      <c r="D15" s="30">
        <v>164</v>
      </c>
      <c r="E15" s="29">
        <v>1</v>
      </c>
      <c r="F15" s="40">
        <v>54</v>
      </c>
      <c r="G15" s="41">
        <v>65</v>
      </c>
      <c r="H15" s="41">
        <v>27</v>
      </c>
      <c r="I15" s="30">
        <v>57</v>
      </c>
      <c r="J15" s="40">
        <v>109</v>
      </c>
      <c r="K15" s="30">
        <v>99</v>
      </c>
    </row>
    <row r="16" spans="1:11" s="42" customFormat="1" ht="13.5">
      <c r="A16" s="1">
        <v>11</v>
      </c>
      <c r="B16" s="29">
        <v>4</v>
      </c>
      <c r="C16" s="40">
        <v>46</v>
      </c>
      <c r="D16" s="30">
        <v>237</v>
      </c>
      <c r="E16" s="29">
        <v>4</v>
      </c>
      <c r="F16" s="40">
        <v>46</v>
      </c>
      <c r="G16" s="41">
        <v>98</v>
      </c>
      <c r="H16" s="41">
        <v>50</v>
      </c>
      <c r="I16" s="30">
        <v>85</v>
      </c>
      <c r="J16" s="40">
        <v>118</v>
      </c>
      <c r="K16" s="30">
        <v>161</v>
      </c>
    </row>
    <row r="17" spans="1:11" s="42" customFormat="1" ht="13.5">
      <c r="A17" s="1">
        <v>12</v>
      </c>
      <c r="B17" s="29">
        <v>8</v>
      </c>
      <c r="C17" s="40">
        <v>19</v>
      </c>
      <c r="D17" s="30">
        <v>116</v>
      </c>
      <c r="E17" s="29">
        <v>8</v>
      </c>
      <c r="F17" s="40">
        <v>25</v>
      </c>
      <c r="G17" s="41">
        <v>30</v>
      </c>
      <c r="H17" s="41">
        <v>29</v>
      </c>
      <c r="I17" s="30">
        <v>47</v>
      </c>
      <c r="J17" s="40">
        <v>62</v>
      </c>
      <c r="K17" s="30">
        <v>69</v>
      </c>
    </row>
    <row r="18" spans="1:11" s="42" customFormat="1" ht="13.5">
      <c r="A18" s="1">
        <v>13</v>
      </c>
      <c r="B18" s="29">
        <v>1</v>
      </c>
      <c r="C18" s="40">
        <v>23</v>
      </c>
      <c r="D18" s="30">
        <v>76</v>
      </c>
      <c r="E18" s="29">
        <v>1</v>
      </c>
      <c r="F18" s="40">
        <v>28</v>
      </c>
      <c r="G18" s="41">
        <v>36</v>
      </c>
      <c r="H18" s="41">
        <v>8</v>
      </c>
      <c r="I18" s="30">
        <v>20</v>
      </c>
      <c r="J18" s="40">
        <v>35</v>
      </c>
      <c r="K18" s="30">
        <v>59</v>
      </c>
    </row>
    <row r="19" spans="1:11" ht="13.5">
      <c r="A19" s="9" t="s">
        <v>0</v>
      </c>
      <c r="B19" s="25">
        <f aca="true" t="shared" si="0" ref="B19:K19">SUM(B6:B18)</f>
        <v>56</v>
      </c>
      <c r="C19" s="25">
        <f t="shared" si="0"/>
        <v>505</v>
      </c>
      <c r="D19" s="25">
        <f t="shared" si="0"/>
        <v>1961</v>
      </c>
      <c r="E19" s="25">
        <f t="shared" si="0"/>
        <v>57</v>
      </c>
      <c r="F19" s="25">
        <f t="shared" si="0"/>
        <v>565</v>
      </c>
      <c r="G19" s="25">
        <f t="shared" si="0"/>
        <v>690</v>
      </c>
      <c r="H19" s="25">
        <f t="shared" si="0"/>
        <v>431</v>
      </c>
      <c r="I19" s="25">
        <f t="shared" si="0"/>
        <v>673</v>
      </c>
      <c r="J19" s="25">
        <f t="shared" si="0"/>
        <v>1060</v>
      </c>
      <c r="K19" s="25">
        <f t="shared" si="0"/>
        <v>1293</v>
      </c>
    </row>
    <row r="20" spans="1:11" ht="13.5">
      <c r="A20" s="43"/>
      <c r="E20" s="68"/>
      <c r="F20" s="68"/>
      <c r="G20" s="68"/>
      <c r="H20" s="68"/>
      <c r="I20" s="68"/>
      <c r="J20" s="68"/>
      <c r="K20" s="68"/>
    </row>
  </sheetData>
  <sheetProtection selectLockedCells="1"/>
  <mergeCells count="6">
    <mergeCell ref="B2:D2"/>
    <mergeCell ref="E1:I1"/>
    <mergeCell ref="E2:I2"/>
    <mergeCell ref="J1:K1"/>
    <mergeCell ref="J2:K2"/>
    <mergeCell ref="B1:D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&amp;C&amp;"Helv,Bold"FREMONT COUNTY RESULTS
PRIMARY ELECTION    MAY 20,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21"/>
  <sheetViews>
    <sheetView zoomScale="110" zoomScaleNormal="110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L18"/>
    </sheetView>
  </sheetViews>
  <sheetFormatPr defaultColWidth="9.140625" defaultRowHeight="12.75"/>
  <cols>
    <col min="1" max="1" width="10.00390625" style="24" customWidth="1"/>
    <col min="2" max="7" width="8.57421875" style="16" customWidth="1"/>
    <col min="8" max="12" width="8.57421875" style="24" customWidth="1"/>
    <col min="13" max="16384" width="9.140625" style="16" customWidth="1"/>
  </cols>
  <sheetData>
    <row r="1" spans="1:12" ht="13.5">
      <c r="A1" s="32"/>
      <c r="B1" s="151" t="s">
        <v>6</v>
      </c>
      <c r="C1" s="152"/>
      <c r="D1" s="153"/>
      <c r="E1" s="150" t="s">
        <v>7</v>
      </c>
      <c r="F1" s="150"/>
      <c r="G1" s="150"/>
      <c r="H1" s="142" t="s">
        <v>8</v>
      </c>
      <c r="I1" s="142"/>
      <c r="J1" s="142"/>
      <c r="K1" s="142"/>
      <c r="L1" s="142"/>
    </row>
    <row r="2" spans="1:12" s="34" customFormat="1" ht="13.5">
      <c r="A2" s="35"/>
      <c r="B2" s="133" t="s">
        <v>11</v>
      </c>
      <c r="C2" s="134"/>
      <c r="D2" s="135"/>
      <c r="E2" s="149" t="s">
        <v>12</v>
      </c>
      <c r="F2" s="149"/>
      <c r="G2" s="149"/>
      <c r="H2" s="149" t="s">
        <v>13</v>
      </c>
      <c r="I2" s="149"/>
      <c r="J2" s="149"/>
      <c r="K2" s="149"/>
      <c r="L2" s="149"/>
    </row>
    <row r="3" spans="1:12" ht="13.5" customHeight="1">
      <c r="A3" s="36"/>
      <c r="B3" s="2" t="s">
        <v>3</v>
      </c>
      <c r="C3" s="2" t="s">
        <v>3</v>
      </c>
      <c r="D3" s="2" t="s">
        <v>4</v>
      </c>
      <c r="E3" s="2" t="s">
        <v>3</v>
      </c>
      <c r="F3" s="3" t="s">
        <v>4</v>
      </c>
      <c r="G3" s="3" t="s">
        <v>4</v>
      </c>
      <c r="H3" s="2" t="s">
        <v>3</v>
      </c>
      <c r="I3" s="3" t="s">
        <v>4</v>
      </c>
      <c r="J3" s="3" t="s">
        <v>4</v>
      </c>
      <c r="K3" s="3" t="s">
        <v>4</v>
      </c>
      <c r="L3" s="3" t="s">
        <v>4</v>
      </c>
    </row>
    <row r="4" spans="1:12" s="17" customFormat="1" ht="87.75" customHeight="1" thickBot="1">
      <c r="A4" s="37" t="s">
        <v>16</v>
      </c>
      <c r="B4" s="4" t="s">
        <v>70</v>
      </c>
      <c r="C4" s="4" t="s">
        <v>71</v>
      </c>
      <c r="D4" s="4" t="s">
        <v>47</v>
      </c>
      <c r="E4" s="5" t="s">
        <v>72</v>
      </c>
      <c r="F4" s="5" t="s">
        <v>73</v>
      </c>
      <c r="G4" s="5" t="s">
        <v>48</v>
      </c>
      <c r="H4" s="5" t="s">
        <v>74</v>
      </c>
      <c r="I4" s="5" t="s">
        <v>75</v>
      </c>
      <c r="J4" s="5" t="s">
        <v>76</v>
      </c>
      <c r="K4" s="5" t="s">
        <v>77</v>
      </c>
      <c r="L4" s="5" t="s">
        <v>78</v>
      </c>
    </row>
    <row r="5" spans="1:12" s="21" customFormat="1" ht="14.25" thickBot="1">
      <c r="A5" s="18"/>
      <c r="B5" s="19"/>
      <c r="C5" s="19"/>
      <c r="D5" s="19"/>
      <c r="E5" s="19"/>
      <c r="F5" s="19"/>
      <c r="G5" s="20"/>
      <c r="H5" s="19"/>
      <c r="I5" s="19"/>
      <c r="J5" s="19"/>
      <c r="K5" s="19"/>
      <c r="L5" s="20"/>
    </row>
    <row r="6" spans="1:12" s="21" customFormat="1" ht="13.5">
      <c r="A6" s="1">
        <v>1</v>
      </c>
      <c r="B6" s="38">
        <v>3</v>
      </c>
      <c r="C6" s="27">
        <v>1</v>
      </c>
      <c r="D6" s="26">
        <v>147</v>
      </c>
      <c r="E6" s="26">
        <v>2</v>
      </c>
      <c r="F6" s="38">
        <v>44</v>
      </c>
      <c r="G6" s="27">
        <v>113</v>
      </c>
      <c r="H6" s="26">
        <v>3</v>
      </c>
      <c r="I6" s="38">
        <v>11</v>
      </c>
      <c r="J6" s="39">
        <v>34</v>
      </c>
      <c r="K6" s="39">
        <v>46</v>
      </c>
      <c r="L6" s="27">
        <v>60</v>
      </c>
    </row>
    <row r="7" spans="1:12" s="21" customFormat="1" ht="13.5">
      <c r="A7" s="1">
        <v>2</v>
      </c>
      <c r="B7" s="40">
        <v>1</v>
      </c>
      <c r="C7" s="30">
        <v>0</v>
      </c>
      <c r="D7" s="29">
        <v>229</v>
      </c>
      <c r="E7" s="29">
        <v>1</v>
      </c>
      <c r="F7" s="40">
        <v>71</v>
      </c>
      <c r="G7" s="30">
        <v>174</v>
      </c>
      <c r="H7" s="29">
        <v>1</v>
      </c>
      <c r="I7" s="40">
        <v>40</v>
      </c>
      <c r="J7" s="41">
        <v>70</v>
      </c>
      <c r="K7" s="41">
        <v>64</v>
      </c>
      <c r="L7" s="30">
        <v>62</v>
      </c>
    </row>
    <row r="8" spans="1:12" s="21" customFormat="1" ht="13.5">
      <c r="A8" s="1">
        <v>3</v>
      </c>
      <c r="B8" s="40">
        <v>5</v>
      </c>
      <c r="C8" s="30">
        <v>3</v>
      </c>
      <c r="D8" s="29">
        <v>168</v>
      </c>
      <c r="E8" s="29">
        <v>7</v>
      </c>
      <c r="F8" s="40">
        <v>47</v>
      </c>
      <c r="G8" s="30">
        <v>133</v>
      </c>
      <c r="H8" s="29">
        <v>8</v>
      </c>
      <c r="I8" s="40">
        <v>20</v>
      </c>
      <c r="J8" s="41">
        <v>55</v>
      </c>
      <c r="K8" s="41">
        <v>45</v>
      </c>
      <c r="L8" s="30">
        <v>57</v>
      </c>
    </row>
    <row r="9" spans="1:12" s="21" customFormat="1" ht="13.5">
      <c r="A9" s="1">
        <v>4</v>
      </c>
      <c r="B9" s="40">
        <v>3</v>
      </c>
      <c r="C9" s="30">
        <v>1</v>
      </c>
      <c r="D9" s="29">
        <v>175</v>
      </c>
      <c r="E9" s="29">
        <v>4</v>
      </c>
      <c r="F9" s="40">
        <v>73</v>
      </c>
      <c r="G9" s="30">
        <v>125</v>
      </c>
      <c r="H9" s="29">
        <v>4</v>
      </c>
      <c r="I9" s="40">
        <v>26</v>
      </c>
      <c r="J9" s="41">
        <v>35</v>
      </c>
      <c r="K9" s="41">
        <v>44</v>
      </c>
      <c r="L9" s="30">
        <v>70</v>
      </c>
    </row>
    <row r="10" spans="1:12" s="21" customFormat="1" ht="13.5">
      <c r="A10" s="1">
        <v>5</v>
      </c>
      <c r="B10" s="40">
        <v>5</v>
      </c>
      <c r="C10" s="30">
        <v>0</v>
      </c>
      <c r="D10" s="29">
        <v>138</v>
      </c>
      <c r="E10" s="29">
        <v>6</v>
      </c>
      <c r="F10" s="40">
        <v>42</v>
      </c>
      <c r="G10" s="30">
        <v>103</v>
      </c>
      <c r="H10" s="29">
        <v>6</v>
      </c>
      <c r="I10" s="40">
        <v>16</v>
      </c>
      <c r="J10" s="41">
        <v>35</v>
      </c>
      <c r="K10" s="41">
        <v>39</v>
      </c>
      <c r="L10" s="30">
        <v>50</v>
      </c>
    </row>
    <row r="11" spans="1:12" s="21" customFormat="1" ht="13.5">
      <c r="A11" s="1">
        <v>6</v>
      </c>
      <c r="B11" s="40">
        <v>2</v>
      </c>
      <c r="C11" s="30">
        <v>1</v>
      </c>
      <c r="D11" s="29">
        <v>181</v>
      </c>
      <c r="E11" s="29">
        <v>4</v>
      </c>
      <c r="F11" s="40">
        <v>69</v>
      </c>
      <c r="G11" s="30">
        <v>137</v>
      </c>
      <c r="H11" s="29">
        <v>4</v>
      </c>
      <c r="I11" s="40">
        <v>32</v>
      </c>
      <c r="J11" s="41">
        <v>32</v>
      </c>
      <c r="K11" s="41">
        <v>56</v>
      </c>
      <c r="L11" s="30">
        <v>71</v>
      </c>
    </row>
    <row r="12" spans="1:12" s="21" customFormat="1" ht="13.5">
      <c r="A12" s="1">
        <v>7</v>
      </c>
      <c r="B12" s="40">
        <v>3</v>
      </c>
      <c r="C12" s="30">
        <v>2</v>
      </c>
      <c r="D12" s="29">
        <v>209</v>
      </c>
      <c r="E12" s="29">
        <v>5</v>
      </c>
      <c r="F12" s="40">
        <v>71</v>
      </c>
      <c r="G12" s="30">
        <v>157</v>
      </c>
      <c r="H12" s="29">
        <v>5</v>
      </c>
      <c r="I12" s="40">
        <v>24</v>
      </c>
      <c r="J12" s="41">
        <v>38</v>
      </c>
      <c r="K12" s="41">
        <v>81</v>
      </c>
      <c r="L12" s="30">
        <v>74</v>
      </c>
    </row>
    <row r="13" spans="1:12" s="21" customFormat="1" ht="13.5">
      <c r="A13" s="1">
        <v>8</v>
      </c>
      <c r="B13" s="40">
        <v>8</v>
      </c>
      <c r="C13" s="30">
        <v>2</v>
      </c>
      <c r="D13" s="29">
        <v>217</v>
      </c>
      <c r="E13" s="29">
        <v>9</v>
      </c>
      <c r="F13" s="40">
        <v>74</v>
      </c>
      <c r="G13" s="30">
        <v>165</v>
      </c>
      <c r="H13" s="29">
        <v>9</v>
      </c>
      <c r="I13" s="40">
        <v>27</v>
      </c>
      <c r="J13" s="41">
        <v>58</v>
      </c>
      <c r="K13" s="41">
        <v>70</v>
      </c>
      <c r="L13" s="30">
        <v>63</v>
      </c>
    </row>
    <row r="14" spans="1:12" s="21" customFormat="1" ht="13.5">
      <c r="A14" s="1">
        <v>9</v>
      </c>
      <c r="B14" s="40">
        <v>5</v>
      </c>
      <c r="C14" s="30">
        <v>0</v>
      </c>
      <c r="D14" s="29">
        <v>122</v>
      </c>
      <c r="E14" s="29">
        <v>5</v>
      </c>
      <c r="F14" s="40">
        <v>40</v>
      </c>
      <c r="G14" s="30">
        <v>99</v>
      </c>
      <c r="H14" s="29">
        <v>5</v>
      </c>
      <c r="I14" s="40">
        <v>12</v>
      </c>
      <c r="J14" s="41">
        <v>33</v>
      </c>
      <c r="K14" s="41">
        <v>36</v>
      </c>
      <c r="L14" s="30">
        <v>48</v>
      </c>
    </row>
    <row r="15" spans="1:12" s="21" customFormat="1" ht="13.5">
      <c r="A15" s="1">
        <v>10</v>
      </c>
      <c r="B15" s="40">
        <v>1</v>
      </c>
      <c r="C15" s="30">
        <v>0</v>
      </c>
      <c r="D15" s="29">
        <v>201</v>
      </c>
      <c r="E15" s="29">
        <v>1</v>
      </c>
      <c r="F15" s="40">
        <v>71</v>
      </c>
      <c r="G15" s="30">
        <v>141</v>
      </c>
      <c r="H15" s="29">
        <v>1</v>
      </c>
      <c r="I15" s="40">
        <v>25</v>
      </c>
      <c r="J15" s="41">
        <v>60</v>
      </c>
      <c r="K15" s="41">
        <v>47</v>
      </c>
      <c r="L15" s="30">
        <v>70</v>
      </c>
    </row>
    <row r="16" spans="1:12" s="21" customFormat="1" ht="13.5">
      <c r="A16" s="1">
        <v>11</v>
      </c>
      <c r="B16" s="40">
        <v>4</v>
      </c>
      <c r="C16" s="30">
        <v>1</v>
      </c>
      <c r="D16" s="29">
        <v>261</v>
      </c>
      <c r="E16" s="29">
        <v>4</v>
      </c>
      <c r="F16" s="40">
        <v>61</v>
      </c>
      <c r="G16" s="30">
        <v>226</v>
      </c>
      <c r="H16" s="29">
        <v>4</v>
      </c>
      <c r="I16" s="40">
        <v>30</v>
      </c>
      <c r="J16" s="41">
        <v>75</v>
      </c>
      <c r="K16" s="41">
        <v>75</v>
      </c>
      <c r="L16" s="30">
        <v>94</v>
      </c>
    </row>
    <row r="17" spans="1:12" s="21" customFormat="1" ht="13.5">
      <c r="A17" s="1">
        <v>12</v>
      </c>
      <c r="B17" s="40">
        <v>7</v>
      </c>
      <c r="C17" s="30">
        <v>2</v>
      </c>
      <c r="D17" s="29">
        <v>128</v>
      </c>
      <c r="E17" s="29">
        <v>9</v>
      </c>
      <c r="F17" s="40">
        <v>36</v>
      </c>
      <c r="G17" s="30">
        <v>103</v>
      </c>
      <c r="H17" s="29">
        <v>9</v>
      </c>
      <c r="I17" s="40">
        <v>9</v>
      </c>
      <c r="J17" s="41">
        <v>36</v>
      </c>
      <c r="K17" s="41">
        <v>49</v>
      </c>
      <c r="L17" s="30">
        <v>41</v>
      </c>
    </row>
    <row r="18" spans="1:12" s="21" customFormat="1" ht="13.5">
      <c r="A18" s="1">
        <v>13</v>
      </c>
      <c r="B18" s="40">
        <v>0</v>
      </c>
      <c r="C18" s="30">
        <v>1</v>
      </c>
      <c r="D18" s="29">
        <v>95</v>
      </c>
      <c r="E18" s="29">
        <v>1</v>
      </c>
      <c r="F18" s="40">
        <v>22</v>
      </c>
      <c r="G18" s="30">
        <v>77</v>
      </c>
      <c r="H18" s="29">
        <v>1</v>
      </c>
      <c r="I18" s="40">
        <v>17</v>
      </c>
      <c r="J18" s="41">
        <v>36</v>
      </c>
      <c r="K18" s="41">
        <v>26</v>
      </c>
      <c r="L18" s="30">
        <v>17</v>
      </c>
    </row>
    <row r="19" spans="1:12" ht="13.5">
      <c r="A19" s="9" t="s">
        <v>0</v>
      </c>
      <c r="B19" s="25">
        <f aca="true" t="shared" si="0" ref="B19:L19">SUM(B6:B18)</f>
        <v>47</v>
      </c>
      <c r="C19" s="25">
        <f t="shared" si="0"/>
        <v>14</v>
      </c>
      <c r="D19" s="25">
        <f t="shared" si="0"/>
        <v>2271</v>
      </c>
      <c r="E19" s="25">
        <f t="shared" si="0"/>
        <v>58</v>
      </c>
      <c r="F19" s="25">
        <f t="shared" si="0"/>
        <v>721</v>
      </c>
      <c r="G19" s="25">
        <f t="shared" si="0"/>
        <v>1753</v>
      </c>
      <c r="H19" s="25">
        <f t="shared" si="0"/>
        <v>60</v>
      </c>
      <c r="I19" s="25">
        <f t="shared" si="0"/>
        <v>289</v>
      </c>
      <c r="J19" s="25">
        <f t="shared" si="0"/>
        <v>597</v>
      </c>
      <c r="K19" s="25">
        <f t="shared" si="0"/>
        <v>678</v>
      </c>
      <c r="L19" s="25">
        <f t="shared" si="0"/>
        <v>777</v>
      </c>
    </row>
    <row r="20" spans="1:12" ht="13.5">
      <c r="A20" s="43"/>
      <c r="B20" s="68"/>
      <c r="C20" s="68"/>
      <c r="D20" s="68"/>
      <c r="E20" s="68"/>
      <c r="H20" s="43"/>
      <c r="I20" s="43"/>
      <c r="J20" s="43"/>
      <c r="K20" s="43"/>
      <c r="L20" s="43"/>
    </row>
    <row r="21" spans="8:12" ht="13.5">
      <c r="H21" s="43"/>
      <c r="I21" s="43"/>
      <c r="J21" s="43"/>
      <c r="K21" s="43"/>
      <c r="L21" s="43"/>
    </row>
  </sheetData>
  <sheetProtection selectLockedCells="1"/>
  <mergeCells count="6">
    <mergeCell ref="H2:L2"/>
    <mergeCell ref="H1:L1"/>
    <mergeCell ref="E1:G1"/>
    <mergeCell ref="E2:G2"/>
    <mergeCell ref="B1:D1"/>
    <mergeCell ref="B2:D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&amp;C&amp;"Helv,Bold"FREMONT COUNTY RESULTS
PRIMARY ELECTION    MAY 20,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22"/>
  <sheetViews>
    <sheetView zoomScale="110" zoomScaleNormal="110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7" sqref="G7"/>
    </sheetView>
  </sheetViews>
  <sheetFormatPr defaultColWidth="9.140625" defaultRowHeight="12.75"/>
  <cols>
    <col min="1" max="1" width="9.00390625" style="24" customWidth="1"/>
    <col min="2" max="3" width="8.57421875" style="16" customWidth="1"/>
    <col min="4" max="4" width="12.57421875" style="16" bestFit="1" customWidth="1"/>
    <col min="5" max="5" width="14.28125" style="16" bestFit="1" customWidth="1"/>
    <col min="6" max="10" width="8.57421875" style="16" customWidth="1"/>
    <col min="11" max="16384" width="9.140625" style="16" customWidth="1"/>
  </cols>
  <sheetData>
    <row r="1" spans="1:10" ht="13.5">
      <c r="A1" s="83"/>
      <c r="B1" s="146" t="s">
        <v>27</v>
      </c>
      <c r="C1" s="147"/>
      <c r="D1" s="148"/>
      <c r="E1" s="31" t="s">
        <v>20</v>
      </c>
      <c r="F1" s="154"/>
      <c r="G1" s="155"/>
      <c r="H1" s="155"/>
      <c r="I1" s="155"/>
      <c r="J1" s="156"/>
    </row>
    <row r="2" spans="1:10" ht="13.5">
      <c r="A2" s="69"/>
      <c r="B2" s="133" t="s">
        <v>22</v>
      </c>
      <c r="C2" s="134"/>
      <c r="D2" s="135"/>
      <c r="E2" s="8" t="s">
        <v>29</v>
      </c>
      <c r="F2" s="139" t="s">
        <v>14</v>
      </c>
      <c r="G2" s="140"/>
      <c r="H2" s="140"/>
      <c r="I2" s="140"/>
      <c r="J2" s="141"/>
    </row>
    <row r="3" spans="1:10" s="34" customFormat="1" ht="13.5">
      <c r="A3" s="35"/>
      <c r="B3" s="154" t="s">
        <v>28</v>
      </c>
      <c r="C3" s="156"/>
      <c r="D3" s="74" t="s">
        <v>28</v>
      </c>
      <c r="E3" s="12" t="s">
        <v>28</v>
      </c>
      <c r="F3" s="139" t="s">
        <v>15</v>
      </c>
      <c r="G3" s="140"/>
      <c r="H3" s="140"/>
      <c r="I3" s="140"/>
      <c r="J3" s="141"/>
    </row>
    <row r="4" spans="1:10" ht="13.5" customHeight="1">
      <c r="A4" s="36"/>
      <c r="B4" s="158" t="s">
        <v>79</v>
      </c>
      <c r="C4" s="159"/>
      <c r="D4" s="75" t="s">
        <v>80</v>
      </c>
      <c r="E4" s="12" t="s">
        <v>82</v>
      </c>
      <c r="F4" s="13"/>
      <c r="G4" s="14"/>
      <c r="H4" s="14"/>
      <c r="I4" s="14"/>
      <c r="J4" s="15"/>
    </row>
    <row r="5" spans="1:10" s="107" customFormat="1" ht="87.75" customHeight="1" thickBot="1">
      <c r="A5" s="105" t="s">
        <v>16</v>
      </c>
      <c r="B5" s="7" t="s">
        <v>79</v>
      </c>
      <c r="C5" s="7" t="s">
        <v>81</v>
      </c>
      <c r="D5" s="7" t="s">
        <v>80</v>
      </c>
      <c r="E5" s="7" t="s">
        <v>82</v>
      </c>
      <c r="F5" s="7" t="s">
        <v>23</v>
      </c>
      <c r="G5" s="7" t="s">
        <v>24</v>
      </c>
      <c r="H5" s="7" t="s">
        <v>30</v>
      </c>
      <c r="I5" s="7" t="s">
        <v>31</v>
      </c>
      <c r="J5" s="4" t="s">
        <v>25</v>
      </c>
    </row>
    <row r="6" spans="1:10" s="21" customFormat="1" ht="14.25" thickBot="1">
      <c r="A6" s="18"/>
      <c r="B6" s="19"/>
      <c r="C6" s="19"/>
      <c r="D6" s="19"/>
      <c r="E6" s="19"/>
      <c r="F6" s="19"/>
      <c r="G6" s="19"/>
      <c r="H6" s="19"/>
      <c r="I6" s="19"/>
      <c r="J6" s="20"/>
    </row>
    <row r="7" spans="1:10" s="21" customFormat="1" ht="13.5">
      <c r="A7" s="1">
        <v>1</v>
      </c>
      <c r="B7" s="38">
        <v>91</v>
      </c>
      <c r="C7" s="27">
        <v>80</v>
      </c>
      <c r="D7" s="76">
        <v>145</v>
      </c>
      <c r="E7" s="26">
        <v>150</v>
      </c>
      <c r="F7" s="27">
        <v>648</v>
      </c>
      <c r="G7" s="27">
        <v>9</v>
      </c>
      <c r="H7" s="53">
        <f>F7+G7</f>
        <v>657</v>
      </c>
      <c r="I7" s="27">
        <v>194</v>
      </c>
      <c r="J7" s="28">
        <f aca="true" t="shared" si="0" ref="J7:J19">IF(I7&lt;&gt;0,I7/H7,"")</f>
        <v>0.2952815829528158</v>
      </c>
    </row>
    <row r="8" spans="1:10" s="21" customFormat="1" ht="13.5">
      <c r="A8" s="1">
        <v>2</v>
      </c>
      <c r="B8" s="40">
        <v>168</v>
      </c>
      <c r="C8" s="30">
        <v>64</v>
      </c>
      <c r="D8" s="77">
        <v>220</v>
      </c>
      <c r="E8" s="29">
        <v>222</v>
      </c>
      <c r="F8" s="30">
        <v>576</v>
      </c>
      <c r="G8" s="30">
        <v>16</v>
      </c>
      <c r="H8" s="54">
        <f aca="true" t="shared" si="1" ref="H8:H19">IF(G8&lt;&gt;0,G8+F8,"")</f>
        <v>592</v>
      </c>
      <c r="I8" s="30">
        <v>266</v>
      </c>
      <c r="J8" s="28">
        <f t="shared" si="0"/>
        <v>0.44932432432432434</v>
      </c>
    </row>
    <row r="9" spans="1:10" s="21" customFormat="1" ht="13.5">
      <c r="A9" s="1">
        <v>3</v>
      </c>
      <c r="B9" s="40">
        <v>119</v>
      </c>
      <c r="C9" s="30">
        <v>62</v>
      </c>
      <c r="D9" s="77">
        <v>171</v>
      </c>
      <c r="E9" s="29">
        <v>168</v>
      </c>
      <c r="F9" s="30">
        <v>412</v>
      </c>
      <c r="G9" s="30">
        <v>9</v>
      </c>
      <c r="H9" s="54">
        <f t="shared" si="1"/>
        <v>421</v>
      </c>
      <c r="I9" s="30">
        <v>201</v>
      </c>
      <c r="J9" s="28">
        <f t="shared" si="0"/>
        <v>0.47743467933491684</v>
      </c>
    </row>
    <row r="10" spans="1:10" s="21" customFormat="1" ht="13.5">
      <c r="A10" s="1">
        <v>4</v>
      </c>
      <c r="B10" s="40">
        <v>128</v>
      </c>
      <c r="C10" s="30">
        <v>64</v>
      </c>
      <c r="D10" s="77">
        <v>172</v>
      </c>
      <c r="E10" s="29">
        <v>169</v>
      </c>
      <c r="F10" s="30">
        <v>466</v>
      </c>
      <c r="G10" s="30">
        <v>20</v>
      </c>
      <c r="H10" s="54">
        <f t="shared" si="1"/>
        <v>486</v>
      </c>
      <c r="I10" s="30">
        <v>237</v>
      </c>
      <c r="J10" s="28">
        <f t="shared" si="0"/>
        <v>0.4876543209876543</v>
      </c>
    </row>
    <row r="11" spans="1:10" s="21" customFormat="1" ht="13.5">
      <c r="A11" s="1">
        <v>5</v>
      </c>
      <c r="B11" s="40">
        <v>97</v>
      </c>
      <c r="C11" s="30">
        <v>54</v>
      </c>
      <c r="D11" s="77">
        <v>140</v>
      </c>
      <c r="E11" s="29">
        <v>140</v>
      </c>
      <c r="F11" s="30">
        <v>372</v>
      </c>
      <c r="G11" s="30">
        <v>7</v>
      </c>
      <c r="H11" s="54">
        <f t="shared" si="1"/>
        <v>379</v>
      </c>
      <c r="I11" s="30">
        <v>168</v>
      </c>
      <c r="J11" s="28">
        <f t="shared" si="0"/>
        <v>0.44327176781002636</v>
      </c>
    </row>
    <row r="12" spans="1:10" s="21" customFormat="1" ht="13.5">
      <c r="A12" s="1">
        <v>6</v>
      </c>
      <c r="B12" s="40">
        <v>116</v>
      </c>
      <c r="C12" s="30">
        <v>79</v>
      </c>
      <c r="D12" s="77">
        <v>186</v>
      </c>
      <c r="E12" s="29">
        <v>186</v>
      </c>
      <c r="F12" s="30">
        <v>471</v>
      </c>
      <c r="G12" s="30">
        <v>20</v>
      </c>
      <c r="H12" s="54">
        <f t="shared" si="1"/>
        <v>491</v>
      </c>
      <c r="I12" s="30">
        <v>240</v>
      </c>
      <c r="J12" s="28">
        <f t="shared" si="0"/>
        <v>0.48879837067209775</v>
      </c>
    </row>
    <row r="13" spans="1:10" s="21" customFormat="1" ht="13.5">
      <c r="A13" s="1">
        <v>7</v>
      </c>
      <c r="B13" s="40">
        <v>123</v>
      </c>
      <c r="C13" s="30">
        <v>96</v>
      </c>
      <c r="D13" s="77">
        <v>206</v>
      </c>
      <c r="E13" s="29">
        <v>209</v>
      </c>
      <c r="F13" s="30">
        <v>639</v>
      </c>
      <c r="G13" s="30">
        <v>12</v>
      </c>
      <c r="H13" s="54">
        <f>F13+G13</f>
        <v>651</v>
      </c>
      <c r="I13" s="30">
        <v>252</v>
      </c>
      <c r="J13" s="28">
        <f t="shared" si="0"/>
        <v>0.3870967741935484</v>
      </c>
    </row>
    <row r="14" spans="1:10" s="21" customFormat="1" ht="13.5">
      <c r="A14" s="1">
        <v>8</v>
      </c>
      <c r="B14" s="40">
        <v>173</v>
      </c>
      <c r="C14" s="30">
        <v>67</v>
      </c>
      <c r="D14" s="77">
        <v>225</v>
      </c>
      <c r="E14" s="29">
        <v>228</v>
      </c>
      <c r="F14" s="30">
        <v>644</v>
      </c>
      <c r="G14" s="30">
        <v>9</v>
      </c>
      <c r="H14" s="54">
        <f t="shared" si="1"/>
        <v>653</v>
      </c>
      <c r="I14" s="30">
        <v>293</v>
      </c>
      <c r="J14" s="28">
        <f t="shared" si="0"/>
        <v>0.44869831546707506</v>
      </c>
    </row>
    <row r="15" spans="1:10" s="21" customFormat="1" ht="13.5">
      <c r="A15" s="1">
        <v>9</v>
      </c>
      <c r="B15" s="40">
        <v>84</v>
      </c>
      <c r="C15" s="30">
        <v>51</v>
      </c>
      <c r="D15" s="77">
        <v>122</v>
      </c>
      <c r="E15" s="29">
        <v>124</v>
      </c>
      <c r="F15" s="30">
        <v>398</v>
      </c>
      <c r="G15" s="30">
        <v>8</v>
      </c>
      <c r="H15" s="54">
        <f t="shared" si="1"/>
        <v>406</v>
      </c>
      <c r="I15" s="30">
        <v>157</v>
      </c>
      <c r="J15" s="28">
        <f t="shared" si="0"/>
        <v>0.3866995073891626</v>
      </c>
    </row>
    <row r="16" spans="1:10" s="21" customFormat="1" ht="13.5">
      <c r="A16" s="1">
        <v>10</v>
      </c>
      <c r="B16" s="40">
        <v>139</v>
      </c>
      <c r="C16" s="30">
        <v>66</v>
      </c>
      <c r="D16" s="77">
        <v>180</v>
      </c>
      <c r="E16" s="29">
        <v>185</v>
      </c>
      <c r="F16" s="30">
        <v>577</v>
      </c>
      <c r="G16" s="30">
        <v>16</v>
      </c>
      <c r="H16" s="54">
        <f t="shared" si="1"/>
        <v>593</v>
      </c>
      <c r="I16" s="30">
        <v>249</v>
      </c>
      <c r="J16" s="28">
        <f t="shared" si="0"/>
        <v>0.41989881956155145</v>
      </c>
    </row>
    <row r="17" spans="1:10" s="21" customFormat="1" ht="13.5">
      <c r="A17" s="1">
        <v>11</v>
      </c>
      <c r="B17" s="40">
        <v>186</v>
      </c>
      <c r="C17" s="30">
        <v>84</v>
      </c>
      <c r="D17" s="77">
        <v>252</v>
      </c>
      <c r="E17" s="29">
        <v>255</v>
      </c>
      <c r="F17" s="30">
        <v>656</v>
      </c>
      <c r="G17" s="30">
        <v>22</v>
      </c>
      <c r="H17" s="54">
        <f t="shared" si="1"/>
        <v>678</v>
      </c>
      <c r="I17" s="30">
        <v>313</v>
      </c>
      <c r="J17" s="28">
        <f t="shared" si="0"/>
        <v>0.4616519174041298</v>
      </c>
    </row>
    <row r="18" spans="1:10" s="21" customFormat="1" ht="13.5">
      <c r="A18" s="1">
        <v>12</v>
      </c>
      <c r="B18" s="40">
        <v>92</v>
      </c>
      <c r="C18" s="30">
        <v>54</v>
      </c>
      <c r="D18" s="77">
        <v>135</v>
      </c>
      <c r="E18" s="29">
        <v>135</v>
      </c>
      <c r="F18" s="30">
        <v>367</v>
      </c>
      <c r="G18" s="30">
        <v>9</v>
      </c>
      <c r="H18" s="54">
        <f t="shared" si="1"/>
        <v>376</v>
      </c>
      <c r="I18" s="30">
        <v>163</v>
      </c>
      <c r="J18" s="28">
        <f t="shared" si="0"/>
        <v>0.43351063829787234</v>
      </c>
    </row>
    <row r="19" spans="1:10" s="42" customFormat="1" ht="13.5">
      <c r="A19" s="1">
        <v>13</v>
      </c>
      <c r="B19" s="40">
        <v>59</v>
      </c>
      <c r="C19" s="30">
        <v>38</v>
      </c>
      <c r="D19" s="77">
        <v>96</v>
      </c>
      <c r="E19" s="29">
        <v>96</v>
      </c>
      <c r="F19" s="30">
        <v>187</v>
      </c>
      <c r="G19" s="30">
        <v>5</v>
      </c>
      <c r="H19" s="54">
        <f t="shared" si="1"/>
        <v>192</v>
      </c>
      <c r="I19" s="30">
        <v>107</v>
      </c>
      <c r="J19" s="28">
        <f t="shared" si="0"/>
        <v>0.5572916666666666</v>
      </c>
    </row>
    <row r="20" spans="1:10" ht="13.5">
      <c r="A20" s="9" t="s">
        <v>0</v>
      </c>
      <c r="B20" s="25">
        <f aca="true" t="shared" si="2" ref="B20:I20">SUM(B7:B19)</f>
        <v>1575</v>
      </c>
      <c r="C20" s="25">
        <f t="shared" si="2"/>
        <v>859</v>
      </c>
      <c r="D20" s="25">
        <f t="shared" si="2"/>
        <v>2250</v>
      </c>
      <c r="E20" s="25">
        <f t="shared" si="2"/>
        <v>2267</v>
      </c>
      <c r="F20" s="25">
        <f t="shared" si="2"/>
        <v>6413</v>
      </c>
      <c r="G20" s="25">
        <f t="shared" si="2"/>
        <v>162</v>
      </c>
      <c r="H20" s="25">
        <f t="shared" si="2"/>
        <v>6575</v>
      </c>
      <c r="I20" s="25">
        <f t="shared" si="2"/>
        <v>2840</v>
      </c>
      <c r="J20" s="116">
        <f>IF(I20&lt;&gt;0,I20/H20,"")</f>
        <v>0.43193916349809885</v>
      </c>
    </row>
    <row r="21" ht="13.5">
      <c r="A21" s="43"/>
    </row>
    <row r="22" spans="1:9" ht="13.5">
      <c r="A22" s="43"/>
      <c r="F22" s="157" t="s">
        <v>53</v>
      </c>
      <c r="G22" s="157"/>
      <c r="H22" s="157"/>
      <c r="I22" s="115">
        <v>252</v>
      </c>
    </row>
  </sheetData>
  <sheetProtection selectLockedCells="1"/>
  <mergeCells count="8">
    <mergeCell ref="B1:D1"/>
    <mergeCell ref="F1:J1"/>
    <mergeCell ref="B2:D2"/>
    <mergeCell ref="F2:J2"/>
    <mergeCell ref="F22:H22"/>
    <mergeCell ref="B3:C3"/>
    <mergeCell ref="F3:J3"/>
    <mergeCell ref="B4:C4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&amp;C&amp;"Helv,Bold"FREMONT COUNTY RESULTS
PRIMARY ELECTION    MAY 20,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20"/>
  <sheetViews>
    <sheetView zoomScale="110" zoomScaleNormal="110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8" sqref="K8"/>
    </sheetView>
  </sheetViews>
  <sheetFormatPr defaultColWidth="9.140625" defaultRowHeight="12.75"/>
  <cols>
    <col min="1" max="1" width="9.28125" style="24" customWidth="1"/>
    <col min="2" max="11" width="8.57421875" style="16" customWidth="1"/>
    <col min="12" max="12" width="9.28125" style="16" bestFit="1" customWidth="1"/>
    <col min="13" max="13" width="8.421875" style="16" customWidth="1"/>
    <col min="14" max="14" width="9.7109375" style="16" bestFit="1" customWidth="1"/>
    <col min="15" max="15" width="10.7109375" style="16" bestFit="1" customWidth="1"/>
    <col min="16" max="16" width="10.421875" style="16" bestFit="1" customWidth="1"/>
    <col min="17" max="17" width="9.7109375" style="16" bestFit="1" customWidth="1"/>
    <col min="18" max="18" width="13.28125" style="16" bestFit="1" customWidth="1"/>
    <col min="19" max="19" width="10.00390625" style="16" bestFit="1" customWidth="1"/>
    <col min="20" max="16384" width="9.140625" style="16" customWidth="1"/>
  </cols>
  <sheetData>
    <row r="1" spans="1:11" ht="13.5">
      <c r="A1" s="32"/>
      <c r="B1" s="154"/>
      <c r="C1" s="155"/>
      <c r="D1" s="155"/>
      <c r="E1" s="155"/>
      <c r="F1" s="142" t="s">
        <v>32</v>
      </c>
      <c r="G1" s="142"/>
      <c r="H1" s="142"/>
      <c r="I1" s="142"/>
      <c r="J1" s="142"/>
      <c r="K1" s="142"/>
    </row>
    <row r="2" spans="1:11" s="34" customFormat="1" ht="13.5">
      <c r="A2" s="33"/>
      <c r="B2" s="133" t="s">
        <v>91</v>
      </c>
      <c r="C2" s="134"/>
      <c r="D2" s="134"/>
      <c r="E2" s="134"/>
      <c r="F2" s="139" t="s">
        <v>33</v>
      </c>
      <c r="G2" s="140"/>
      <c r="H2" s="140"/>
      <c r="I2" s="140"/>
      <c r="J2" s="140"/>
      <c r="K2" s="141"/>
    </row>
    <row r="3" spans="1:11" s="34" customFormat="1" ht="13.5">
      <c r="A3" s="33"/>
      <c r="B3" s="86" t="s">
        <v>26</v>
      </c>
      <c r="C3" s="160" t="s">
        <v>17</v>
      </c>
      <c r="D3" s="161"/>
      <c r="E3" s="86" t="s">
        <v>18</v>
      </c>
      <c r="F3" s="160" t="s">
        <v>83</v>
      </c>
      <c r="G3" s="161"/>
      <c r="H3" s="160" t="s">
        <v>49</v>
      </c>
      <c r="I3" s="162"/>
      <c r="J3" s="162"/>
      <c r="K3" s="161"/>
    </row>
    <row r="4" spans="1:11" ht="13.5">
      <c r="A4" s="45"/>
      <c r="B4" s="2" t="s">
        <v>4</v>
      </c>
      <c r="C4" s="2" t="s">
        <v>4</v>
      </c>
      <c r="D4" s="2" t="s">
        <v>4</v>
      </c>
      <c r="E4" s="2" t="s">
        <v>4</v>
      </c>
      <c r="F4" s="2" t="s">
        <v>4</v>
      </c>
      <c r="G4" s="2" t="s">
        <v>4</v>
      </c>
      <c r="H4" s="2" t="s">
        <v>4</v>
      </c>
      <c r="I4" s="2" t="s">
        <v>4</v>
      </c>
      <c r="J4" s="2" t="s">
        <v>4</v>
      </c>
      <c r="K4" s="2" t="s">
        <v>4</v>
      </c>
    </row>
    <row r="5" spans="1:11" s="17" customFormat="1" ht="87.75" customHeight="1" thickBot="1">
      <c r="A5" s="46" t="s">
        <v>16</v>
      </c>
      <c r="B5" s="4" t="s">
        <v>92</v>
      </c>
      <c r="C5" s="5" t="s">
        <v>93</v>
      </c>
      <c r="D5" s="5" t="s">
        <v>94</v>
      </c>
      <c r="E5" s="5" t="s">
        <v>95</v>
      </c>
      <c r="F5" s="4" t="s">
        <v>96</v>
      </c>
      <c r="G5" s="4" t="s">
        <v>97</v>
      </c>
      <c r="H5" s="4" t="s">
        <v>98</v>
      </c>
      <c r="I5" s="4" t="s">
        <v>99</v>
      </c>
      <c r="J5" s="4" t="s">
        <v>100</v>
      </c>
      <c r="K5" s="4" t="s">
        <v>101</v>
      </c>
    </row>
    <row r="6" spans="1:11" s="21" customFormat="1" ht="12.75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20"/>
    </row>
    <row r="7" spans="1:11" s="21" customFormat="1" ht="13.5">
      <c r="A7" s="1">
        <v>1</v>
      </c>
      <c r="B7" s="38">
        <v>156</v>
      </c>
      <c r="C7" s="38">
        <v>79</v>
      </c>
      <c r="D7" s="27">
        <v>79</v>
      </c>
      <c r="E7" s="38">
        <v>144</v>
      </c>
      <c r="F7" s="38">
        <v>83</v>
      </c>
      <c r="G7" s="27">
        <v>88</v>
      </c>
      <c r="H7" s="76">
        <v>70</v>
      </c>
      <c r="I7" s="39">
        <v>50</v>
      </c>
      <c r="J7" s="39">
        <v>40</v>
      </c>
      <c r="K7" s="62">
        <v>9</v>
      </c>
    </row>
    <row r="8" spans="1:11" s="21" customFormat="1" ht="13.5">
      <c r="A8" s="1">
        <v>2</v>
      </c>
      <c r="B8" s="40">
        <v>223</v>
      </c>
      <c r="C8" s="40">
        <v>142</v>
      </c>
      <c r="D8" s="30">
        <v>94</v>
      </c>
      <c r="E8" s="40">
        <v>210</v>
      </c>
      <c r="F8" s="40">
        <v>161</v>
      </c>
      <c r="G8" s="30">
        <v>93</v>
      </c>
      <c r="H8" s="77">
        <v>120</v>
      </c>
      <c r="I8" s="41">
        <v>29</v>
      </c>
      <c r="J8" s="41">
        <v>92</v>
      </c>
      <c r="K8" s="63">
        <v>18</v>
      </c>
    </row>
    <row r="9" spans="1:11" s="21" customFormat="1" ht="13.5">
      <c r="A9" s="1">
        <v>3</v>
      </c>
      <c r="B9" s="40">
        <v>174</v>
      </c>
      <c r="C9" s="40">
        <v>92</v>
      </c>
      <c r="D9" s="30">
        <v>88</v>
      </c>
      <c r="E9" s="40">
        <v>155</v>
      </c>
      <c r="F9" s="40">
        <v>96</v>
      </c>
      <c r="G9" s="30">
        <v>90</v>
      </c>
      <c r="H9" s="77">
        <v>98</v>
      </c>
      <c r="I9" s="41">
        <v>24</v>
      </c>
      <c r="J9" s="41">
        <v>56</v>
      </c>
      <c r="K9" s="63">
        <v>11</v>
      </c>
    </row>
    <row r="10" spans="1:11" s="21" customFormat="1" ht="13.5">
      <c r="A10" s="1">
        <v>4</v>
      </c>
      <c r="B10" s="40">
        <v>174</v>
      </c>
      <c r="C10" s="40">
        <v>95</v>
      </c>
      <c r="D10" s="30">
        <v>89</v>
      </c>
      <c r="E10" s="40">
        <v>171</v>
      </c>
      <c r="F10" s="40">
        <v>128</v>
      </c>
      <c r="G10" s="30">
        <v>82</v>
      </c>
      <c r="H10" s="77">
        <v>88</v>
      </c>
      <c r="I10" s="41">
        <v>61</v>
      </c>
      <c r="J10" s="41">
        <v>40</v>
      </c>
      <c r="K10" s="63">
        <v>9</v>
      </c>
    </row>
    <row r="11" spans="1:11" s="21" customFormat="1" ht="13.5">
      <c r="A11" s="1">
        <v>5</v>
      </c>
      <c r="B11" s="40">
        <v>138</v>
      </c>
      <c r="C11" s="40">
        <v>80</v>
      </c>
      <c r="D11" s="30">
        <v>64</v>
      </c>
      <c r="E11" s="40">
        <v>120</v>
      </c>
      <c r="F11" s="40">
        <v>85</v>
      </c>
      <c r="G11" s="30">
        <v>71</v>
      </c>
      <c r="H11" s="77">
        <v>55</v>
      </c>
      <c r="I11" s="41">
        <v>53</v>
      </c>
      <c r="J11" s="41">
        <v>38</v>
      </c>
      <c r="K11" s="63">
        <v>8</v>
      </c>
    </row>
    <row r="12" spans="1:11" s="21" customFormat="1" ht="13.5">
      <c r="A12" s="1">
        <v>6</v>
      </c>
      <c r="B12" s="40">
        <v>194</v>
      </c>
      <c r="C12" s="40">
        <v>95</v>
      </c>
      <c r="D12" s="30">
        <v>96</v>
      </c>
      <c r="E12" s="40">
        <v>171</v>
      </c>
      <c r="F12" s="40">
        <v>139</v>
      </c>
      <c r="G12" s="30">
        <v>89</v>
      </c>
      <c r="H12" s="77">
        <v>71</v>
      </c>
      <c r="I12" s="41">
        <v>77</v>
      </c>
      <c r="J12" s="41">
        <v>61</v>
      </c>
      <c r="K12" s="63">
        <v>10</v>
      </c>
    </row>
    <row r="13" spans="1:11" s="21" customFormat="1" ht="13.5">
      <c r="A13" s="1">
        <v>7</v>
      </c>
      <c r="B13" s="40">
        <v>219</v>
      </c>
      <c r="C13" s="40">
        <v>113</v>
      </c>
      <c r="D13" s="30">
        <v>100</v>
      </c>
      <c r="E13" s="40">
        <v>207</v>
      </c>
      <c r="F13" s="40">
        <v>132</v>
      </c>
      <c r="G13" s="30">
        <v>108</v>
      </c>
      <c r="H13" s="77">
        <v>101</v>
      </c>
      <c r="I13" s="41">
        <v>36</v>
      </c>
      <c r="J13" s="41">
        <v>87</v>
      </c>
      <c r="K13" s="63">
        <v>17</v>
      </c>
    </row>
    <row r="14" spans="1:11" s="21" customFormat="1" ht="13.5">
      <c r="A14" s="1">
        <v>8</v>
      </c>
      <c r="B14" s="40">
        <v>242</v>
      </c>
      <c r="C14" s="40">
        <v>134</v>
      </c>
      <c r="D14" s="30">
        <v>97</v>
      </c>
      <c r="E14" s="40">
        <v>226</v>
      </c>
      <c r="F14" s="40">
        <v>173</v>
      </c>
      <c r="G14" s="30">
        <v>85</v>
      </c>
      <c r="H14" s="77">
        <v>149</v>
      </c>
      <c r="I14" s="41">
        <v>28</v>
      </c>
      <c r="J14" s="41">
        <v>78</v>
      </c>
      <c r="K14" s="63">
        <v>8</v>
      </c>
    </row>
    <row r="15" spans="1:11" s="21" customFormat="1" ht="13.5">
      <c r="A15" s="1">
        <v>9</v>
      </c>
      <c r="B15" s="40">
        <v>126</v>
      </c>
      <c r="C15" s="40">
        <v>70</v>
      </c>
      <c r="D15" s="30">
        <v>60</v>
      </c>
      <c r="E15" s="40">
        <v>122</v>
      </c>
      <c r="F15" s="40">
        <v>85</v>
      </c>
      <c r="G15" s="30">
        <v>58</v>
      </c>
      <c r="H15" s="77">
        <v>65</v>
      </c>
      <c r="I15" s="41">
        <v>13</v>
      </c>
      <c r="J15" s="41">
        <v>41</v>
      </c>
      <c r="K15" s="63">
        <v>25</v>
      </c>
    </row>
    <row r="16" spans="1:11" s="21" customFormat="1" ht="13.5">
      <c r="A16" s="1">
        <v>10</v>
      </c>
      <c r="B16" s="40">
        <v>206</v>
      </c>
      <c r="C16" s="40">
        <v>124</v>
      </c>
      <c r="D16" s="30">
        <v>85</v>
      </c>
      <c r="E16" s="40">
        <v>202</v>
      </c>
      <c r="F16" s="40">
        <v>124</v>
      </c>
      <c r="G16" s="30">
        <v>102</v>
      </c>
      <c r="H16" s="77">
        <v>103</v>
      </c>
      <c r="I16" s="41">
        <v>36</v>
      </c>
      <c r="J16" s="41">
        <v>79</v>
      </c>
      <c r="K16" s="63">
        <v>17</v>
      </c>
    </row>
    <row r="17" spans="1:11" s="21" customFormat="1" ht="13.5">
      <c r="A17" s="1">
        <v>11</v>
      </c>
      <c r="B17" s="40">
        <v>282</v>
      </c>
      <c r="C17" s="40">
        <v>159</v>
      </c>
      <c r="D17" s="30">
        <v>117</v>
      </c>
      <c r="E17" s="40">
        <v>248</v>
      </c>
      <c r="F17" s="40">
        <v>178</v>
      </c>
      <c r="G17" s="30">
        <v>114</v>
      </c>
      <c r="H17" s="77">
        <v>159</v>
      </c>
      <c r="I17" s="41">
        <v>24</v>
      </c>
      <c r="J17" s="41">
        <v>79</v>
      </c>
      <c r="K17" s="63">
        <v>42</v>
      </c>
    </row>
    <row r="18" spans="1:11" s="21" customFormat="1" ht="13.5">
      <c r="A18" s="1">
        <v>12</v>
      </c>
      <c r="B18" s="40">
        <v>132</v>
      </c>
      <c r="C18" s="40">
        <v>87</v>
      </c>
      <c r="D18" s="30">
        <v>48</v>
      </c>
      <c r="E18" s="40">
        <v>118</v>
      </c>
      <c r="F18" s="40">
        <v>92</v>
      </c>
      <c r="G18" s="30">
        <v>47</v>
      </c>
      <c r="H18" s="77">
        <v>24</v>
      </c>
      <c r="I18" s="41">
        <v>26</v>
      </c>
      <c r="J18" s="41">
        <v>33</v>
      </c>
      <c r="K18" s="63">
        <v>57</v>
      </c>
    </row>
    <row r="19" spans="1:11" s="21" customFormat="1" ht="13.5">
      <c r="A19" s="1">
        <v>13</v>
      </c>
      <c r="B19" s="40">
        <v>98</v>
      </c>
      <c r="C19" s="65">
        <v>46</v>
      </c>
      <c r="D19" s="78">
        <v>51</v>
      </c>
      <c r="E19" s="40">
        <v>94</v>
      </c>
      <c r="F19" s="40">
        <v>52</v>
      </c>
      <c r="G19" s="30">
        <v>46</v>
      </c>
      <c r="H19" s="77">
        <v>37</v>
      </c>
      <c r="I19" s="84">
        <v>19</v>
      </c>
      <c r="J19" s="84">
        <v>29</v>
      </c>
      <c r="K19" s="63">
        <v>19</v>
      </c>
    </row>
    <row r="20" spans="1:11" ht="13.5">
      <c r="A20" s="9" t="s">
        <v>0</v>
      </c>
      <c r="B20" s="71">
        <f aca="true" t="shared" si="0" ref="B20:K20">SUM(B7:B19)</f>
        <v>2364</v>
      </c>
      <c r="C20" s="25">
        <f t="shared" si="0"/>
        <v>1316</v>
      </c>
      <c r="D20" s="25">
        <f t="shared" si="0"/>
        <v>1068</v>
      </c>
      <c r="E20" s="25">
        <f t="shared" si="0"/>
        <v>2188</v>
      </c>
      <c r="F20" s="25">
        <f t="shared" si="0"/>
        <v>1528</v>
      </c>
      <c r="G20" s="25">
        <f t="shared" si="0"/>
        <v>1073</v>
      </c>
      <c r="H20" s="25">
        <f t="shared" si="0"/>
        <v>1140</v>
      </c>
      <c r="I20" s="25">
        <f t="shared" si="0"/>
        <v>476</v>
      </c>
      <c r="J20" s="25">
        <f t="shared" si="0"/>
        <v>753</v>
      </c>
      <c r="K20" s="25">
        <f t="shared" si="0"/>
        <v>250</v>
      </c>
    </row>
  </sheetData>
  <sheetProtection selectLockedCells="1"/>
  <mergeCells count="7">
    <mergeCell ref="F1:K1"/>
    <mergeCell ref="B1:E1"/>
    <mergeCell ref="B2:E2"/>
    <mergeCell ref="C3:D3"/>
    <mergeCell ref="F2:K2"/>
    <mergeCell ref="F3:G3"/>
    <mergeCell ref="H3:K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&amp;C&amp;"Helv,Bold"FREMONT COUNTY RESULTS
PRIMARY ELECTION    MAY 20,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20"/>
  <sheetViews>
    <sheetView zoomScale="110" zoomScaleNormal="110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9.28125" style="24" customWidth="1"/>
    <col min="2" max="4" width="8.57421875" style="16" customWidth="1"/>
    <col min="5" max="5" width="10.28125" style="16" bestFit="1" customWidth="1"/>
    <col min="6" max="7" width="8.57421875" style="16" customWidth="1"/>
    <col min="8" max="8" width="8.7109375" style="16" bestFit="1" customWidth="1"/>
    <col min="9" max="9" width="10.7109375" style="16" bestFit="1" customWidth="1"/>
    <col min="10" max="10" width="10.421875" style="16" bestFit="1" customWidth="1"/>
    <col min="11" max="11" width="9.7109375" style="16" bestFit="1" customWidth="1"/>
    <col min="12" max="12" width="13.28125" style="16" bestFit="1" customWidth="1"/>
    <col min="13" max="13" width="10.00390625" style="16" bestFit="1" customWidth="1"/>
    <col min="14" max="16384" width="9.140625" style="16" customWidth="1"/>
  </cols>
  <sheetData>
    <row r="1" spans="1:8" ht="13.5">
      <c r="A1" s="32"/>
      <c r="B1" s="151" t="s">
        <v>35</v>
      </c>
      <c r="C1" s="152"/>
      <c r="D1" s="153"/>
      <c r="E1" s="70"/>
      <c r="F1" s="151"/>
      <c r="G1" s="153"/>
      <c r="H1" s="58"/>
    </row>
    <row r="2" spans="1:8" s="34" customFormat="1" ht="13.5">
      <c r="A2" s="33"/>
      <c r="B2" s="139" t="s">
        <v>34</v>
      </c>
      <c r="C2" s="140"/>
      <c r="D2" s="141"/>
      <c r="E2" s="64" t="s">
        <v>32</v>
      </c>
      <c r="F2" s="139" t="s">
        <v>32</v>
      </c>
      <c r="G2" s="141"/>
      <c r="H2" s="64" t="s">
        <v>32</v>
      </c>
    </row>
    <row r="3" spans="1:8" s="34" customFormat="1" ht="13.5">
      <c r="A3" s="33"/>
      <c r="B3" s="133" t="s">
        <v>21</v>
      </c>
      <c r="C3" s="134"/>
      <c r="D3" s="135"/>
      <c r="E3" s="8" t="s">
        <v>11</v>
      </c>
      <c r="F3" s="133" t="s">
        <v>36</v>
      </c>
      <c r="G3" s="135"/>
      <c r="H3" s="8" t="s">
        <v>37</v>
      </c>
    </row>
    <row r="4" spans="1:8" ht="13.5">
      <c r="A4" s="45"/>
      <c r="B4" s="2" t="s">
        <v>4</v>
      </c>
      <c r="C4" s="2" t="s">
        <v>4</v>
      </c>
      <c r="D4" s="2" t="s">
        <v>4</v>
      </c>
      <c r="E4" s="3" t="s">
        <v>4</v>
      </c>
      <c r="F4" s="3" t="s">
        <v>4</v>
      </c>
      <c r="G4" s="3" t="s">
        <v>4</v>
      </c>
      <c r="H4" s="3" t="s">
        <v>4</v>
      </c>
    </row>
    <row r="5" spans="1:8" s="17" customFormat="1" ht="87.75" customHeight="1" thickBot="1">
      <c r="A5" s="46" t="s">
        <v>16</v>
      </c>
      <c r="B5" s="4" t="s">
        <v>102</v>
      </c>
      <c r="C5" s="4" t="s">
        <v>103</v>
      </c>
      <c r="D5" s="92" t="s">
        <v>104</v>
      </c>
      <c r="E5" s="93" t="s">
        <v>105</v>
      </c>
      <c r="F5" s="5" t="s">
        <v>106</v>
      </c>
      <c r="G5" s="5" t="s">
        <v>107</v>
      </c>
      <c r="H5" s="4" t="s">
        <v>108</v>
      </c>
    </row>
    <row r="6" spans="1:8" s="21" customFormat="1" ht="12.75" customHeight="1" thickBot="1">
      <c r="A6" s="18"/>
      <c r="B6" s="55"/>
      <c r="C6" s="55"/>
      <c r="D6" s="55"/>
      <c r="E6" s="19"/>
      <c r="F6" s="19"/>
      <c r="G6" s="19"/>
      <c r="H6" s="20"/>
    </row>
    <row r="7" spans="1:8" s="21" customFormat="1" ht="13.5">
      <c r="A7" s="1">
        <v>1</v>
      </c>
      <c r="B7" s="108">
        <v>71</v>
      </c>
      <c r="C7" s="109">
        <v>92</v>
      </c>
      <c r="D7" s="110">
        <v>5</v>
      </c>
      <c r="E7" s="26">
        <v>153</v>
      </c>
      <c r="F7" s="38">
        <v>49</v>
      </c>
      <c r="G7" s="27">
        <v>119</v>
      </c>
      <c r="H7" s="26">
        <v>152</v>
      </c>
    </row>
    <row r="8" spans="1:8" s="21" customFormat="1" ht="13.5">
      <c r="A8" s="1">
        <v>2</v>
      </c>
      <c r="B8" s="111">
        <v>64</v>
      </c>
      <c r="C8" s="112">
        <v>180</v>
      </c>
      <c r="D8" s="113">
        <v>17</v>
      </c>
      <c r="E8" s="29">
        <v>223</v>
      </c>
      <c r="F8" s="40">
        <v>105</v>
      </c>
      <c r="G8" s="30">
        <v>153</v>
      </c>
      <c r="H8" s="29">
        <v>224</v>
      </c>
    </row>
    <row r="9" spans="1:8" s="21" customFormat="1" ht="13.5">
      <c r="A9" s="1">
        <v>3</v>
      </c>
      <c r="B9" s="111">
        <v>56</v>
      </c>
      <c r="C9" s="112">
        <v>114</v>
      </c>
      <c r="D9" s="113">
        <v>18</v>
      </c>
      <c r="E9" s="29">
        <v>174</v>
      </c>
      <c r="F9" s="40">
        <v>67</v>
      </c>
      <c r="G9" s="30">
        <v>123</v>
      </c>
      <c r="H9" s="29">
        <v>173</v>
      </c>
    </row>
    <row r="10" spans="1:8" s="21" customFormat="1" ht="13.5">
      <c r="A10" s="1">
        <v>4</v>
      </c>
      <c r="B10" s="111">
        <v>105</v>
      </c>
      <c r="C10" s="112">
        <v>88</v>
      </c>
      <c r="D10" s="113">
        <v>7</v>
      </c>
      <c r="E10" s="29">
        <v>170</v>
      </c>
      <c r="F10" s="40">
        <v>86</v>
      </c>
      <c r="G10" s="30">
        <v>110</v>
      </c>
      <c r="H10" s="29">
        <v>167</v>
      </c>
    </row>
    <row r="11" spans="1:8" s="21" customFormat="1" ht="13.5">
      <c r="A11" s="1">
        <v>5</v>
      </c>
      <c r="B11" s="111">
        <v>75</v>
      </c>
      <c r="C11" s="112">
        <v>73</v>
      </c>
      <c r="D11" s="113">
        <v>5</v>
      </c>
      <c r="E11" s="29">
        <v>136</v>
      </c>
      <c r="F11" s="40">
        <v>64</v>
      </c>
      <c r="G11" s="30">
        <v>88</v>
      </c>
      <c r="H11" s="29">
        <v>137</v>
      </c>
    </row>
    <row r="12" spans="1:8" s="21" customFormat="1" ht="13.5">
      <c r="A12" s="1">
        <v>6</v>
      </c>
      <c r="B12" s="111">
        <v>101</v>
      </c>
      <c r="C12" s="112">
        <v>106</v>
      </c>
      <c r="D12" s="113">
        <v>9</v>
      </c>
      <c r="E12" s="29">
        <v>199</v>
      </c>
      <c r="F12" s="40">
        <v>73</v>
      </c>
      <c r="G12" s="30">
        <v>144</v>
      </c>
      <c r="H12" s="29">
        <v>201</v>
      </c>
    </row>
    <row r="13" spans="1:8" s="21" customFormat="1" ht="13.5">
      <c r="A13" s="1">
        <v>7</v>
      </c>
      <c r="B13" s="111">
        <v>125</v>
      </c>
      <c r="C13" s="112">
        <v>103</v>
      </c>
      <c r="D13" s="113">
        <v>15</v>
      </c>
      <c r="E13" s="29">
        <v>217</v>
      </c>
      <c r="F13" s="40">
        <v>113</v>
      </c>
      <c r="G13" s="30">
        <v>128</v>
      </c>
      <c r="H13" s="29">
        <v>217</v>
      </c>
    </row>
    <row r="14" spans="1:8" s="21" customFormat="1" ht="13.5">
      <c r="A14" s="1">
        <v>8</v>
      </c>
      <c r="B14" s="111">
        <v>130</v>
      </c>
      <c r="C14" s="112">
        <v>116</v>
      </c>
      <c r="D14" s="113">
        <v>15</v>
      </c>
      <c r="E14" s="29">
        <v>233</v>
      </c>
      <c r="F14" s="40">
        <v>128</v>
      </c>
      <c r="G14" s="30">
        <v>134</v>
      </c>
      <c r="H14" s="29">
        <v>230</v>
      </c>
    </row>
    <row r="15" spans="1:8" s="21" customFormat="1" ht="13.5">
      <c r="A15" s="1">
        <v>9</v>
      </c>
      <c r="B15" s="111">
        <v>83</v>
      </c>
      <c r="C15" s="112">
        <v>51</v>
      </c>
      <c r="D15" s="113">
        <v>14</v>
      </c>
      <c r="E15" s="29">
        <v>130</v>
      </c>
      <c r="F15" s="40">
        <v>82</v>
      </c>
      <c r="G15" s="30">
        <v>65</v>
      </c>
      <c r="H15" s="29">
        <v>126</v>
      </c>
    </row>
    <row r="16" spans="1:8" s="21" customFormat="1" ht="13.5">
      <c r="A16" s="1">
        <v>10</v>
      </c>
      <c r="B16" s="111">
        <v>129</v>
      </c>
      <c r="C16" s="112">
        <v>95</v>
      </c>
      <c r="D16" s="113">
        <v>11</v>
      </c>
      <c r="E16" s="29">
        <v>203</v>
      </c>
      <c r="F16" s="40">
        <v>122</v>
      </c>
      <c r="G16" s="30">
        <v>113</v>
      </c>
      <c r="H16" s="29">
        <v>204</v>
      </c>
    </row>
    <row r="17" spans="1:8" s="21" customFormat="1" ht="13.5">
      <c r="A17" s="1">
        <v>11</v>
      </c>
      <c r="B17" s="111">
        <v>150</v>
      </c>
      <c r="C17" s="112">
        <v>129</v>
      </c>
      <c r="D17" s="113">
        <v>19</v>
      </c>
      <c r="E17" s="29">
        <v>270</v>
      </c>
      <c r="F17" s="40">
        <v>131</v>
      </c>
      <c r="G17" s="30">
        <v>166</v>
      </c>
      <c r="H17" s="29">
        <v>267</v>
      </c>
    </row>
    <row r="18" spans="1:8" s="21" customFormat="1" ht="13.5">
      <c r="A18" s="1">
        <v>12</v>
      </c>
      <c r="B18" s="111">
        <v>72</v>
      </c>
      <c r="C18" s="112">
        <v>60</v>
      </c>
      <c r="D18" s="113">
        <v>10</v>
      </c>
      <c r="E18" s="29">
        <v>130</v>
      </c>
      <c r="F18" s="40">
        <v>68</v>
      </c>
      <c r="G18" s="30">
        <v>75</v>
      </c>
      <c r="H18" s="29">
        <v>124</v>
      </c>
    </row>
    <row r="19" spans="1:8" s="21" customFormat="1" ht="13.5">
      <c r="A19" s="1">
        <v>13</v>
      </c>
      <c r="B19" s="111">
        <v>57</v>
      </c>
      <c r="C19" s="114">
        <v>40</v>
      </c>
      <c r="D19" s="113">
        <v>5</v>
      </c>
      <c r="E19" s="29">
        <v>99</v>
      </c>
      <c r="F19" s="65">
        <v>51</v>
      </c>
      <c r="G19" s="78">
        <v>50</v>
      </c>
      <c r="H19" s="29">
        <v>100</v>
      </c>
    </row>
    <row r="20" spans="1:8" ht="13.5">
      <c r="A20" s="9" t="s">
        <v>0</v>
      </c>
      <c r="B20" s="25">
        <f aca="true" t="shared" si="0" ref="B20:H20">SUM(B7:B19)</f>
        <v>1218</v>
      </c>
      <c r="C20" s="25">
        <f t="shared" si="0"/>
        <v>1247</v>
      </c>
      <c r="D20" s="25">
        <f t="shared" si="0"/>
        <v>150</v>
      </c>
      <c r="E20" s="25">
        <f t="shared" si="0"/>
        <v>2337</v>
      </c>
      <c r="F20" s="25">
        <f t="shared" si="0"/>
        <v>1139</v>
      </c>
      <c r="G20" s="25">
        <f t="shared" si="0"/>
        <v>1468</v>
      </c>
      <c r="H20" s="25">
        <f t="shared" si="0"/>
        <v>2322</v>
      </c>
    </row>
  </sheetData>
  <sheetProtection selectLockedCells="1"/>
  <mergeCells count="6">
    <mergeCell ref="B3:D3"/>
    <mergeCell ref="F1:G1"/>
    <mergeCell ref="F2:G2"/>
    <mergeCell ref="F3:G3"/>
    <mergeCell ref="B1:D1"/>
    <mergeCell ref="B2:D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&amp;C&amp;"Helv,Bold"FREMONT COUNTY RESULTS
PRIMARY ELECTION    MAY 20, 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0"/>
  <sheetViews>
    <sheetView zoomScale="110" zoomScaleNormal="11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B7" sqref="B7:J19"/>
    </sheetView>
  </sheetViews>
  <sheetFormatPr defaultColWidth="9.140625" defaultRowHeight="12.75"/>
  <cols>
    <col min="1" max="1" width="9.8515625" style="24" customWidth="1"/>
    <col min="2" max="2" width="10.8515625" style="16" bestFit="1" customWidth="1"/>
    <col min="3" max="9" width="8.57421875" style="16" customWidth="1"/>
    <col min="10" max="10" width="11.00390625" style="16" bestFit="1" customWidth="1"/>
    <col min="11" max="11" width="10.00390625" style="16" bestFit="1" customWidth="1"/>
    <col min="12" max="12" width="11.57421875" style="16" bestFit="1" customWidth="1"/>
    <col min="13" max="13" width="10.421875" style="16" customWidth="1"/>
    <col min="14" max="14" width="9.28125" style="16" bestFit="1" customWidth="1"/>
    <col min="15" max="15" width="8.421875" style="16" customWidth="1"/>
    <col min="16" max="16" width="9.7109375" style="16" bestFit="1" customWidth="1"/>
    <col min="17" max="17" width="10.7109375" style="16" bestFit="1" customWidth="1"/>
    <col min="18" max="18" width="10.421875" style="16" bestFit="1" customWidth="1"/>
    <col min="19" max="19" width="9.7109375" style="16" bestFit="1" customWidth="1"/>
    <col min="20" max="20" width="13.28125" style="16" bestFit="1" customWidth="1"/>
    <col min="21" max="21" width="10.00390625" style="16" bestFit="1" customWidth="1"/>
    <col min="22" max="16384" width="9.140625" style="16" customWidth="1"/>
  </cols>
  <sheetData>
    <row r="1" spans="1:10" ht="13.5">
      <c r="A1" s="32"/>
      <c r="B1" s="163" t="s">
        <v>54</v>
      </c>
      <c r="C1" s="164"/>
      <c r="D1" s="164"/>
      <c r="E1" s="164"/>
      <c r="F1" s="164"/>
      <c r="G1" s="164"/>
      <c r="H1" s="164"/>
      <c r="I1" s="164"/>
      <c r="J1" s="165"/>
    </row>
    <row r="2" spans="1:10" ht="13.5">
      <c r="A2" s="33"/>
      <c r="B2" s="166" t="s">
        <v>109</v>
      </c>
      <c r="C2" s="167"/>
      <c r="D2" s="167"/>
      <c r="E2" s="167"/>
      <c r="F2" s="167"/>
      <c r="G2" s="167"/>
      <c r="H2" s="167"/>
      <c r="I2" s="167"/>
      <c r="J2" s="168"/>
    </row>
    <row r="3" spans="1:10" ht="13.5">
      <c r="A3" s="33"/>
      <c r="B3" s="10" t="s">
        <v>28</v>
      </c>
      <c r="C3" s="154" t="s">
        <v>28</v>
      </c>
      <c r="D3" s="155"/>
      <c r="E3" s="156"/>
      <c r="F3" s="154" t="s">
        <v>28</v>
      </c>
      <c r="G3" s="156"/>
      <c r="H3" s="154" t="s">
        <v>28</v>
      </c>
      <c r="I3" s="156"/>
      <c r="J3" s="10" t="s">
        <v>28</v>
      </c>
    </row>
    <row r="4" spans="1:10" ht="13.5">
      <c r="A4" s="45"/>
      <c r="B4" s="11" t="s">
        <v>110</v>
      </c>
      <c r="C4" s="158" t="s">
        <v>112</v>
      </c>
      <c r="D4" s="169"/>
      <c r="E4" s="159"/>
      <c r="F4" s="158" t="s">
        <v>116</v>
      </c>
      <c r="G4" s="159"/>
      <c r="H4" s="158" t="s">
        <v>119</v>
      </c>
      <c r="I4" s="159"/>
      <c r="J4" s="11" t="s">
        <v>121</v>
      </c>
    </row>
    <row r="5" spans="1:10" s="106" customFormat="1" ht="87.75" customHeight="1" thickBot="1">
      <c r="A5" s="105" t="s">
        <v>16</v>
      </c>
      <c r="B5" s="7" t="s">
        <v>111</v>
      </c>
      <c r="C5" s="7" t="s">
        <v>113</v>
      </c>
      <c r="D5" s="7" t="s">
        <v>114</v>
      </c>
      <c r="E5" s="7" t="s">
        <v>115</v>
      </c>
      <c r="F5" s="7" t="s">
        <v>117</v>
      </c>
      <c r="G5" s="7" t="s">
        <v>118</v>
      </c>
      <c r="H5" s="7" t="s">
        <v>120</v>
      </c>
      <c r="I5" s="7" t="s">
        <v>132</v>
      </c>
      <c r="J5" s="7" t="s">
        <v>122</v>
      </c>
    </row>
    <row r="6" spans="1:10" ht="14.25" thickBot="1">
      <c r="A6" s="18"/>
      <c r="B6" s="51"/>
      <c r="C6" s="48"/>
      <c r="D6" s="48"/>
      <c r="E6" s="48"/>
      <c r="F6" s="48"/>
      <c r="G6" s="48"/>
      <c r="H6" s="51"/>
      <c r="I6" s="51"/>
      <c r="J6" s="52"/>
    </row>
    <row r="7" spans="1:10" ht="13.5">
      <c r="A7" s="1">
        <v>1</v>
      </c>
      <c r="B7" s="47">
        <v>153</v>
      </c>
      <c r="C7" s="47">
        <v>51</v>
      </c>
      <c r="D7" s="39">
        <v>69</v>
      </c>
      <c r="E7" s="62">
        <v>41</v>
      </c>
      <c r="F7" s="38">
        <v>54</v>
      </c>
      <c r="G7" s="27">
        <v>117</v>
      </c>
      <c r="H7" s="38">
        <v>66</v>
      </c>
      <c r="I7" s="27">
        <v>104</v>
      </c>
      <c r="J7" s="110">
        <v>149</v>
      </c>
    </row>
    <row r="8" spans="1:10" ht="13.5">
      <c r="A8" s="1">
        <v>2</v>
      </c>
      <c r="B8" s="91">
        <v>219</v>
      </c>
      <c r="C8" s="91">
        <v>61</v>
      </c>
      <c r="D8" s="41">
        <v>119</v>
      </c>
      <c r="E8" s="63">
        <v>45</v>
      </c>
      <c r="F8" s="40">
        <v>51</v>
      </c>
      <c r="G8" s="30">
        <v>178</v>
      </c>
      <c r="H8" s="40">
        <v>89</v>
      </c>
      <c r="I8" s="30">
        <v>141</v>
      </c>
      <c r="J8" s="113">
        <v>220</v>
      </c>
    </row>
    <row r="9" spans="1:10" ht="13.5">
      <c r="A9" s="1">
        <v>3</v>
      </c>
      <c r="B9" s="91">
        <v>180</v>
      </c>
      <c r="C9" s="91">
        <v>47</v>
      </c>
      <c r="D9" s="41">
        <v>90</v>
      </c>
      <c r="E9" s="63">
        <v>43</v>
      </c>
      <c r="F9" s="40">
        <v>37</v>
      </c>
      <c r="G9" s="30">
        <v>146</v>
      </c>
      <c r="H9" s="40">
        <v>60</v>
      </c>
      <c r="I9" s="30">
        <v>121</v>
      </c>
      <c r="J9" s="113">
        <v>169</v>
      </c>
    </row>
    <row r="10" spans="1:10" ht="13.5">
      <c r="A10" s="1">
        <v>4</v>
      </c>
      <c r="B10" s="91">
        <v>181</v>
      </c>
      <c r="C10" s="91">
        <v>44</v>
      </c>
      <c r="D10" s="41">
        <v>84</v>
      </c>
      <c r="E10" s="63">
        <v>56</v>
      </c>
      <c r="F10" s="40">
        <v>57</v>
      </c>
      <c r="G10" s="30">
        <v>130</v>
      </c>
      <c r="H10" s="40">
        <v>74</v>
      </c>
      <c r="I10" s="30">
        <v>109</v>
      </c>
      <c r="J10" s="113">
        <v>177</v>
      </c>
    </row>
    <row r="11" spans="1:10" ht="13.5">
      <c r="A11" s="1">
        <v>5</v>
      </c>
      <c r="B11" s="91">
        <v>143</v>
      </c>
      <c r="C11" s="91">
        <v>28</v>
      </c>
      <c r="D11" s="41">
        <v>76</v>
      </c>
      <c r="E11" s="63">
        <v>44</v>
      </c>
      <c r="F11" s="40">
        <v>34</v>
      </c>
      <c r="G11" s="30">
        <v>117</v>
      </c>
      <c r="H11" s="40">
        <v>50</v>
      </c>
      <c r="I11" s="30">
        <v>100</v>
      </c>
      <c r="J11" s="113">
        <v>141</v>
      </c>
    </row>
    <row r="12" spans="1:10" ht="13.5">
      <c r="A12" s="1">
        <v>6</v>
      </c>
      <c r="B12" s="91">
        <v>189</v>
      </c>
      <c r="C12" s="91">
        <v>54</v>
      </c>
      <c r="D12" s="41">
        <v>86</v>
      </c>
      <c r="E12" s="63">
        <v>56</v>
      </c>
      <c r="F12" s="40">
        <v>59</v>
      </c>
      <c r="G12" s="30">
        <v>144</v>
      </c>
      <c r="H12" s="40">
        <v>80</v>
      </c>
      <c r="I12" s="30">
        <v>119</v>
      </c>
      <c r="J12" s="113">
        <v>190</v>
      </c>
    </row>
    <row r="13" spans="1:10" ht="13.5">
      <c r="A13" s="1">
        <v>7</v>
      </c>
      <c r="B13" s="91">
        <v>218</v>
      </c>
      <c r="C13" s="91">
        <v>60</v>
      </c>
      <c r="D13" s="41">
        <v>95</v>
      </c>
      <c r="E13" s="63">
        <v>66</v>
      </c>
      <c r="F13" s="40">
        <v>47</v>
      </c>
      <c r="G13" s="30">
        <v>173</v>
      </c>
      <c r="H13" s="40">
        <v>91</v>
      </c>
      <c r="I13" s="30">
        <v>130</v>
      </c>
      <c r="J13" s="113">
        <v>215</v>
      </c>
    </row>
    <row r="14" spans="1:10" ht="13.5">
      <c r="A14" s="1">
        <v>8</v>
      </c>
      <c r="B14" s="91">
        <v>244</v>
      </c>
      <c r="C14" s="91">
        <v>57</v>
      </c>
      <c r="D14" s="41">
        <v>121</v>
      </c>
      <c r="E14" s="63">
        <v>59</v>
      </c>
      <c r="F14" s="40">
        <v>53</v>
      </c>
      <c r="G14" s="30">
        <v>190</v>
      </c>
      <c r="H14" s="40">
        <v>98</v>
      </c>
      <c r="I14" s="30">
        <v>147</v>
      </c>
      <c r="J14" s="113">
        <v>233</v>
      </c>
    </row>
    <row r="15" spans="1:10" ht="13.5">
      <c r="A15" s="1">
        <v>9</v>
      </c>
      <c r="B15" s="91">
        <v>133</v>
      </c>
      <c r="C15" s="91">
        <v>32</v>
      </c>
      <c r="D15" s="41">
        <v>55</v>
      </c>
      <c r="E15" s="63">
        <v>38</v>
      </c>
      <c r="F15" s="40">
        <v>41</v>
      </c>
      <c r="G15" s="30">
        <v>94</v>
      </c>
      <c r="H15" s="40">
        <v>56</v>
      </c>
      <c r="I15" s="30">
        <v>73</v>
      </c>
      <c r="J15" s="113">
        <v>130</v>
      </c>
    </row>
    <row r="16" spans="1:10" ht="13.5">
      <c r="A16" s="1">
        <v>10</v>
      </c>
      <c r="B16" s="91">
        <v>187</v>
      </c>
      <c r="C16" s="91">
        <v>56</v>
      </c>
      <c r="D16" s="41">
        <v>106</v>
      </c>
      <c r="E16" s="63">
        <v>39</v>
      </c>
      <c r="F16" s="40">
        <v>58</v>
      </c>
      <c r="G16" s="30">
        <v>151</v>
      </c>
      <c r="H16" s="40">
        <v>80</v>
      </c>
      <c r="I16" s="30">
        <v>122</v>
      </c>
      <c r="J16" s="113">
        <v>188</v>
      </c>
    </row>
    <row r="17" spans="1:10" ht="13.5">
      <c r="A17" s="1">
        <v>11</v>
      </c>
      <c r="B17" s="91">
        <v>266</v>
      </c>
      <c r="C17" s="91">
        <v>80</v>
      </c>
      <c r="D17" s="41">
        <v>128</v>
      </c>
      <c r="E17" s="63">
        <v>71</v>
      </c>
      <c r="F17" s="40">
        <v>58</v>
      </c>
      <c r="G17" s="30">
        <v>221</v>
      </c>
      <c r="H17" s="40">
        <v>95</v>
      </c>
      <c r="I17" s="30">
        <v>180</v>
      </c>
      <c r="J17" s="113">
        <v>261</v>
      </c>
    </row>
    <row r="18" spans="1:10" ht="13.5">
      <c r="A18" s="1">
        <v>12</v>
      </c>
      <c r="B18" s="91">
        <v>138</v>
      </c>
      <c r="C18" s="91">
        <v>42</v>
      </c>
      <c r="D18" s="41">
        <v>77</v>
      </c>
      <c r="E18" s="63">
        <v>23</v>
      </c>
      <c r="F18" s="40">
        <v>40</v>
      </c>
      <c r="G18" s="30">
        <v>108</v>
      </c>
      <c r="H18" s="40">
        <v>72</v>
      </c>
      <c r="I18" s="30">
        <v>73</v>
      </c>
      <c r="J18" s="113">
        <v>134</v>
      </c>
    </row>
    <row r="19" spans="1:10" ht="13.5">
      <c r="A19" s="1">
        <v>13</v>
      </c>
      <c r="B19" s="91">
        <v>95</v>
      </c>
      <c r="C19" s="91">
        <v>23</v>
      </c>
      <c r="D19" s="84">
        <v>49</v>
      </c>
      <c r="E19" s="63">
        <v>28</v>
      </c>
      <c r="F19" s="65">
        <v>19</v>
      </c>
      <c r="G19" s="78">
        <v>81</v>
      </c>
      <c r="H19" s="65">
        <v>39</v>
      </c>
      <c r="I19" s="78">
        <v>60</v>
      </c>
      <c r="J19" s="113">
        <v>100</v>
      </c>
    </row>
    <row r="20" spans="1:10" ht="13.5">
      <c r="A20" s="9" t="s">
        <v>0</v>
      </c>
      <c r="B20" s="25">
        <f aca="true" t="shared" si="0" ref="B20:J20">SUM(B7:B19)</f>
        <v>2346</v>
      </c>
      <c r="C20" s="25">
        <f t="shared" si="0"/>
        <v>635</v>
      </c>
      <c r="D20" s="25">
        <f t="shared" si="0"/>
        <v>1155</v>
      </c>
      <c r="E20" s="25">
        <f t="shared" si="0"/>
        <v>609</v>
      </c>
      <c r="F20" s="25">
        <f t="shared" si="0"/>
        <v>608</v>
      </c>
      <c r="G20" s="25">
        <f t="shared" si="0"/>
        <v>1850</v>
      </c>
      <c r="H20" s="25">
        <f t="shared" si="0"/>
        <v>950</v>
      </c>
      <c r="I20" s="25">
        <f t="shared" si="0"/>
        <v>1479</v>
      </c>
      <c r="J20" s="25">
        <f t="shared" si="0"/>
        <v>2307</v>
      </c>
    </row>
  </sheetData>
  <sheetProtection selectLockedCells="1"/>
  <mergeCells count="8">
    <mergeCell ref="F4:G4"/>
    <mergeCell ref="H3:I3"/>
    <mergeCell ref="H4:I4"/>
    <mergeCell ref="B1:J1"/>
    <mergeCell ref="B2:J2"/>
    <mergeCell ref="C3:E3"/>
    <mergeCell ref="C4:E4"/>
    <mergeCell ref="F3:G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&amp;C&amp;"Helv,Bold"FREMONT COUNTY RESULTS
PRIMARY ELECTION    MAY 20, 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D21"/>
  <sheetViews>
    <sheetView zoomScaleSheetLayoutView="100" zoomScalePageLayoutView="0" workbookViewId="0" topLeftCell="A1">
      <selection activeCell="D4" sqref="D4:D20"/>
    </sheetView>
  </sheetViews>
  <sheetFormatPr defaultColWidth="9.140625" defaultRowHeight="12.75"/>
  <cols>
    <col min="1" max="1" width="10.7109375" style="24" customWidth="1"/>
    <col min="2" max="2" width="17.7109375" style="16" customWidth="1"/>
    <col min="3" max="3" width="14.8515625" style="16" customWidth="1"/>
    <col min="4" max="4" width="14.28125" style="16" customWidth="1"/>
    <col min="5" max="5" width="7.7109375" style="16" customWidth="1"/>
    <col min="6" max="6" width="8.8515625" style="16" customWidth="1"/>
    <col min="7" max="7" width="7.7109375" style="16" customWidth="1"/>
    <col min="8" max="8" width="8.57421875" style="16" customWidth="1"/>
    <col min="9" max="9" width="10.00390625" style="16" bestFit="1" customWidth="1"/>
    <col min="10" max="10" width="11.57421875" style="16" bestFit="1" customWidth="1"/>
    <col min="11" max="11" width="10.421875" style="16" customWidth="1"/>
    <col min="12" max="12" width="9.28125" style="16" bestFit="1" customWidth="1"/>
    <col min="13" max="13" width="8.421875" style="16" customWidth="1"/>
    <col min="14" max="14" width="9.7109375" style="16" bestFit="1" customWidth="1"/>
    <col min="15" max="15" width="10.7109375" style="16" bestFit="1" customWidth="1"/>
    <col min="16" max="16" width="10.421875" style="16" bestFit="1" customWidth="1"/>
    <col min="17" max="17" width="9.7109375" style="16" bestFit="1" customWidth="1"/>
    <col min="18" max="18" width="13.28125" style="16" bestFit="1" customWidth="1"/>
    <col min="19" max="19" width="10.00390625" style="16" bestFit="1" customWidth="1"/>
    <col min="20" max="16384" width="9.140625" style="16" customWidth="1"/>
  </cols>
  <sheetData>
    <row r="1" spans="1:4" ht="13.5">
      <c r="A1" s="160" t="s">
        <v>38</v>
      </c>
      <c r="B1" s="162"/>
      <c r="C1" s="162"/>
      <c r="D1" s="161"/>
    </row>
    <row r="2" spans="1:4" ht="14.25" thickBot="1">
      <c r="A2" s="85" t="s">
        <v>39</v>
      </c>
      <c r="B2" s="85" t="s">
        <v>40</v>
      </c>
      <c r="C2" s="88" t="s">
        <v>41</v>
      </c>
      <c r="D2" s="95" t="s">
        <v>42</v>
      </c>
    </row>
    <row r="3" spans="1:4" ht="14.25" thickBot="1">
      <c r="A3" s="18"/>
      <c r="B3" s="19"/>
      <c r="C3" s="19"/>
      <c r="D3" s="20"/>
    </row>
    <row r="4" spans="1:4" ht="13.5">
      <c r="A4" s="73">
        <v>1</v>
      </c>
      <c r="B4" s="50" t="s">
        <v>50</v>
      </c>
      <c r="C4" s="89" t="s">
        <v>123</v>
      </c>
      <c r="D4" s="96">
        <v>144</v>
      </c>
    </row>
    <row r="5" spans="1:4" ht="13.5">
      <c r="A5" s="73"/>
      <c r="B5" s="50"/>
      <c r="C5" s="94"/>
      <c r="D5" s="97"/>
    </row>
    <row r="6" spans="1:4" ht="13.5">
      <c r="A6" s="73">
        <v>2</v>
      </c>
      <c r="B6" s="50" t="s">
        <v>50</v>
      </c>
      <c r="C6" s="94" t="s">
        <v>124</v>
      </c>
      <c r="D6" s="97">
        <v>235</v>
      </c>
    </row>
    <row r="7" spans="1:4" ht="13.5">
      <c r="A7" s="73"/>
      <c r="B7" s="50"/>
      <c r="C7" s="94"/>
      <c r="D7" s="97"/>
    </row>
    <row r="8" spans="1:4" ht="13.5">
      <c r="A8" s="73">
        <v>3</v>
      </c>
      <c r="B8" s="50" t="s">
        <v>50</v>
      </c>
      <c r="C8" s="94" t="s">
        <v>125</v>
      </c>
      <c r="D8" s="97">
        <v>179</v>
      </c>
    </row>
    <row r="9" spans="1:4" ht="13.5">
      <c r="A9" s="73"/>
      <c r="B9" s="50"/>
      <c r="C9" s="94"/>
      <c r="D9" s="97"/>
    </row>
    <row r="10" spans="1:4" ht="13.5">
      <c r="A10" s="73">
        <v>4</v>
      </c>
      <c r="B10" s="50" t="s">
        <v>50</v>
      </c>
      <c r="C10" s="94" t="s">
        <v>126</v>
      </c>
      <c r="D10" s="97">
        <v>159</v>
      </c>
    </row>
    <row r="11" spans="1:4" ht="13.5">
      <c r="A11" s="73"/>
      <c r="B11" s="50"/>
      <c r="C11" s="94"/>
      <c r="D11" s="97"/>
    </row>
    <row r="12" spans="1:4" ht="13.5">
      <c r="A12" s="73">
        <v>5</v>
      </c>
      <c r="B12" s="50" t="s">
        <v>50</v>
      </c>
      <c r="C12" s="94" t="s">
        <v>127</v>
      </c>
      <c r="D12" s="97">
        <v>146</v>
      </c>
    </row>
    <row r="13" spans="1:4" ht="13.5">
      <c r="A13" s="49"/>
      <c r="B13" s="50"/>
      <c r="C13" s="87"/>
      <c r="D13" s="98"/>
    </row>
    <row r="14" spans="1:4" ht="13.5">
      <c r="A14" s="72">
        <v>6</v>
      </c>
      <c r="B14" s="23" t="s">
        <v>50</v>
      </c>
      <c r="C14" s="87" t="s">
        <v>128</v>
      </c>
      <c r="D14" s="98">
        <v>195</v>
      </c>
    </row>
    <row r="15" spans="1:4" ht="13.5">
      <c r="A15" s="72"/>
      <c r="B15" s="23"/>
      <c r="C15" s="87"/>
      <c r="D15" s="98"/>
    </row>
    <row r="16" spans="1:4" ht="13.5">
      <c r="A16" s="22">
        <v>7</v>
      </c>
      <c r="B16" s="23" t="s">
        <v>50</v>
      </c>
      <c r="C16" s="87" t="s">
        <v>129</v>
      </c>
      <c r="D16" s="98">
        <v>212</v>
      </c>
    </row>
    <row r="17" spans="1:4" ht="13.5">
      <c r="A17" s="79"/>
      <c r="B17" s="80"/>
      <c r="C17" s="87"/>
      <c r="D17" s="98"/>
    </row>
    <row r="18" spans="1:4" ht="13.5">
      <c r="A18" s="79">
        <v>8</v>
      </c>
      <c r="B18" s="80" t="s">
        <v>50</v>
      </c>
      <c r="C18" s="87" t="s">
        <v>130</v>
      </c>
      <c r="D18" s="98">
        <v>235</v>
      </c>
    </row>
    <row r="19" spans="1:4" ht="13.5">
      <c r="A19" s="79"/>
      <c r="B19" s="80"/>
      <c r="C19" s="87"/>
      <c r="D19" s="98"/>
    </row>
    <row r="20" spans="1:4" ht="13.5">
      <c r="A20" s="100">
        <v>13</v>
      </c>
      <c r="B20" s="67" t="s">
        <v>50</v>
      </c>
      <c r="C20" s="90" t="s">
        <v>131</v>
      </c>
      <c r="D20" s="99">
        <v>98</v>
      </c>
    </row>
    <row r="21" spans="1:4" ht="13.5">
      <c r="A21" s="101"/>
      <c r="B21" s="102"/>
      <c r="C21" s="103"/>
      <c r="D21" s="104"/>
    </row>
  </sheetData>
  <sheetProtection selectLockedCells="1"/>
  <mergeCells count="1">
    <mergeCell ref="A1:D1"/>
  </mergeCells>
  <printOptions horizontalCentered="1"/>
  <pageMargins left="0.5" right="0.5" top="1.5" bottom="0.5" header="1" footer="0.3"/>
  <pageSetup horizontalDpi="600" verticalDpi="600" orientation="portrait" pageOrder="overThenDown" r:id="rId1"/>
  <headerFooter alignWithMargins="0">
    <oddHeader>&amp;C&amp;"Helv,Bold"FREMONT COUNTY RESULTS
PRIMARY ELECTION    MAY 20, 2014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H9"/>
  <sheetViews>
    <sheetView tabSelected="1" zoomScale="110" zoomScaleNormal="110" zoomScaleSheetLayoutView="100" zoomScalePageLayoutView="0" workbookViewId="0" topLeftCell="A1">
      <selection activeCell="H6" sqref="H6"/>
    </sheetView>
  </sheetViews>
  <sheetFormatPr defaultColWidth="9.140625" defaultRowHeight="12.75"/>
  <cols>
    <col min="1" max="1" width="10.7109375" style="24" customWidth="1"/>
    <col min="2" max="3" width="10.28125" style="16" customWidth="1"/>
    <col min="4" max="8" width="8.57421875" style="16" customWidth="1"/>
    <col min="9" max="9" width="10.00390625" style="16" bestFit="1" customWidth="1"/>
    <col min="10" max="10" width="11.57421875" style="16" bestFit="1" customWidth="1"/>
    <col min="11" max="11" width="10.421875" style="16" customWidth="1"/>
    <col min="12" max="12" width="9.28125" style="16" bestFit="1" customWidth="1"/>
    <col min="13" max="13" width="8.421875" style="16" customWidth="1"/>
    <col min="14" max="14" width="9.7109375" style="16" bestFit="1" customWidth="1"/>
    <col min="15" max="15" width="10.7109375" style="16" bestFit="1" customWidth="1"/>
    <col min="16" max="16" width="10.421875" style="16" bestFit="1" customWidth="1"/>
    <col min="17" max="17" width="9.7109375" style="16" bestFit="1" customWidth="1"/>
    <col min="18" max="18" width="13.28125" style="16" bestFit="1" customWidth="1"/>
    <col min="19" max="19" width="10.00390625" style="16" bestFit="1" customWidth="1"/>
    <col min="20" max="16384" width="9.140625" style="16" customWidth="1"/>
  </cols>
  <sheetData>
    <row r="1" spans="1:8" ht="13.5">
      <c r="A1" s="32"/>
      <c r="B1" s="146" t="s">
        <v>133</v>
      </c>
      <c r="C1" s="147"/>
      <c r="D1" s="146" t="s">
        <v>14</v>
      </c>
      <c r="E1" s="147"/>
      <c r="F1" s="147"/>
      <c r="G1" s="147"/>
      <c r="H1" s="148"/>
    </row>
    <row r="2" spans="1:8" ht="13.5">
      <c r="A2" s="35"/>
      <c r="B2" s="139" t="s">
        <v>134</v>
      </c>
      <c r="C2" s="140"/>
      <c r="D2" s="139" t="s">
        <v>15</v>
      </c>
      <c r="E2" s="140"/>
      <c r="F2" s="140"/>
      <c r="G2" s="140"/>
      <c r="H2" s="141"/>
    </row>
    <row r="3" spans="1:8" ht="13.5">
      <c r="A3" s="36"/>
      <c r="B3" s="133" t="s">
        <v>135</v>
      </c>
      <c r="C3" s="134"/>
      <c r="D3" s="13"/>
      <c r="E3" s="14"/>
      <c r="F3" s="14"/>
      <c r="G3" s="14"/>
      <c r="H3" s="15"/>
    </row>
    <row r="4" spans="1:8" ht="84" customHeight="1" thickBot="1">
      <c r="A4" s="37" t="s">
        <v>16</v>
      </c>
      <c r="B4" s="6" t="s">
        <v>84</v>
      </c>
      <c r="C4" s="81" t="s">
        <v>85</v>
      </c>
      <c r="D4" s="7" t="s">
        <v>23</v>
      </c>
      <c r="E4" s="7" t="s">
        <v>24</v>
      </c>
      <c r="F4" s="7" t="s">
        <v>30</v>
      </c>
      <c r="G4" s="7" t="s">
        <v>31</v>
      </c>
      <c r="H4" s="4" t="s">
        <v>25</v>
      </c>
    </row>
    <row r="5" spans="1:8" ht="14.25" thickBot="1">
      <c r="A5" s="18"/>
      <c r="B5" s="19"/>
      <c r="C5" s="19"/>
      <c r="D5" s="19"/>
      <c r="E5" s="19"/>
      <c r="F5" s="19"/>
      <c r="G5" s="19"/>
      <c r="H5" s="20"/>
    </row>
    <row r="6" spans="1:8" ht="13.5">
      <c r="A6" s="1">
        <v>2</v>
      </c>
      <c r="B6" s="122">
        <v>70</v>
      </c>
      <c r="C6" s="122">
        <v>13</v>
      </c>
      <c r="D6" s="26">
        <v>213</v>
      </c>
      <c r="E6" s="27">
        <v>5</v>
      </c>
      <c r="F6" s="53">
        <f>IF(E6&lt;&gt;0,E6+D6,"")</f>
        <v>218</v>
      </c>
      <c r="G6" s="27">
        <v>86</v>
      </c>
      <c r="H6" s="28">
        <f>IF(G6&lt;&gt;0,G6/F6,"")</f>
        <v>0.3944954128440367</v>
      </c>
    </row>
    <row r="7" spans="1:8" ht="13.5">
      <c r="A7" s="9" t="s">
        <v>0</v>
      </c>
      <c r="B7" s="25">
        <f>B6</f>
        <v>70</v>
      </c>
      <c r="C7" s="82">
        <f>C6</f>
        <v>13</v>
      </c>
      <c r="D7" s="25">
        <f>SUM(D6:D6)</f>
        <v>213</v>
      </c>
      <c r="E7" s="25">
        <f>SUM(E6:E6)</f>
        <v>5</v>
      </c>
      <c r="F7" s="25">
        <f>SUM(F6:F6)</f>
        <v>218</v>
      </c>
      <c r="G7" s="25">
        <f>SUM(G6:G6)</f>
        <v>86</v>
      </c>
      <c r="H7" s="116">
        <f>IF(G7&lt;&gt;0,G7/F7,"")</f>
        <v>0.3944954128440367</v>
      </c>
    </row>
    <row r="8" ht="13.5">
      <c r="A8" s="43"/>
    </row>
    <row r="9" spans="1:7" ht="13.5">
      <c r="A9" s="43"/>
      <c r="D9" s="157" t="s">
        <v>53</v>
      </c>
      <c r="E9" s="157"/>
      <c r="F9" s="157"/>
      <c r="G9" s="115">
        <v>10</v>
      </c>
    </row>
  </sheetData>
  <sheetProtection selectLockedCells="1"/>
  <mergeCells count="6">
    <mergeCell ref="D9:F9"/>
    <mergeCell ref="B1:C1"/>
    <mergeCell ref="D1:H1"/>
    <mergeCell ref="B2:C2"/>
    <mergeCell ref="D2:H2"/>
    <mergeCell ref="B3:C3"/>
  </mergeCells>
  <printOptions horizontalCentered="1"/>
  <pageMargins left="0.5" right="0.5" top="1.5" bottom="0.5" header="1" footer="0.3"/>
  <pageSetup horizontalDpi="600" verticalDpi="600" orientation="portrait" pageOrder="overThenDown" r:id="rId1"/>
  <headerFooter alignWithMargins="0">
    <oddHeader>&amp;C&amp;"Helv,Bold"FREMONT COUNTY RESULTS
PRIMARY ELECTION    MAY 20,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2014-05-23T21:06:35Z</cp:lastPrinted>
  <dcterms:created xsi:type="dcterms:W3CDTF">1998-04-10T16:02:13Z</dcterms:created>
  <dcterms:modified xsi:type="dcterms:W3CDTF">2014-05-27T14:18:13Z</dcterms:modified>
  <cp:category/>
  <cp:version/>
  <cp:contentType/>
  <cp:contentStatus/>
</cp:coreProperties>
</file>